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계약\계약(2023년)\2.계약관리\1.계약대장\"/>
    </mc:Choice>
  </mc:AlternateContent>
  <xr:revisionPtr revIDLastSave="0" documentId="13_ncr:1_{705D690F-D02C-4ED8-8882-1C330F6B0729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1월" sheetId="39" r:id="rId1"/>
  </sheets>
  <definedNames>
    <definedName name="_xlnm._FilterDatabase" localSheetId="0" hidden="1">'1월'!$A$3:$BT$12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I16" i="39" l="1"/>
  <c r="AI15" i="39"/>
  <c r="AI14" i="39"/>
  <c r="AI13" i="39"/>
  <c r="AI12" i="39"/>
  <c r="AI11" i="39"/>
  <c r="AI10" i="39"/>
  <c r="AI9" i="39"/>
  <c r="AI8" i="39"/>
  <c r="AI7" i="39"/>
  <c r="AI6" i="39"/>
</calcChain>
</file>

<file path=xl/sharedStrings.xml><?xml version="1.0" encoding="utf-8"?>
<sst xmlns="http://schemas.openxmlformats.org/spreadsheetml/2006/main" count="251" uniqueCount="150">
  <si>
    <t>(단위:원, %)</t>
  </si>
  <si>
    <t>연번</t>
  </si>
  <si>
    <t>발주부서</t>
  </si>
  <si>
    <t>계약
구분</t>
  </si>
  <si>
    <t>조달계약서
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</si>
  <si>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</si>
  <si>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</si>
  <si>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</si>
  <si>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</si>
  <si>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</si>
  <si>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</si>
  <si>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</si>
  <si>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
해약 여부</t>
    <phoneticPr fontId="4" type="noConversion"/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</si>
  <si>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</si>
  <si>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</si>
  <si>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</si>
  <si>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</si>
  <si>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</si>
  <si>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</si>
  <si>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</si>
  <si>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</si>
  <si>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</si>
  <si>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</si>
  <si>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</si>
  <si>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</si>
  <si>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</si>
  <si>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</si>
  <si>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</si>
  <si>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</si>
  <si>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</si>
  <si>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</si>
  <si>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</si>
  <si>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</si>
  <si>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</si>
  <si>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</si>
  <si>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</si>
  <si>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</si>
  <si>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</si>
  <si>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</si>
  <si>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</si>
  <si>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</si>
  <si>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</si>
  <si>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</si>
  <si>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</si>
  <si>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</si>
  <si>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</t>
    <phoneticPr fontId="4" type="noConversion"/>
  </si>
  <si>
    <t>준공금(계약금)</t>
    <phoneticPr fontId="4" type="noConversion"/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</si>
  <si>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</si>
  <si>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</si>
  <si>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</si>
  <si>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</si>
  <si>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</si>
  <si>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</si>
  <si>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7회 기성</t>
    <phoneticPr fontId="4" type="noConversion"/>
  </si>
  <si>
    <t>8회 기성</t>
    <phoneticPr fontId="4" type="noConversion"/>
  </si>
  <si>
    <t>9회 기성</t>
    <phoneticPr fontId="4" type="noConversion"/>
  </si>
  <si>
    <t>10회 기성</t>
    <phoneticPr fontId="4" type="noConversion"/>
  </si>
  <si>
    <t>11회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</si>
  <si>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</si>
  <si>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</si>
  <si>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</si>
  <si>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</si>
  <si>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</si>
  <si>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</si>
  <si>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</si>
  <si>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  <scheme val="minor"/>
      </rPr>
      <t>(원)</t>
    </r>
  </si>
  <si>
    <t>투찰일</t>
  </si>
  <si>
    <t>지급일</t>
  </si>
  <si>
    <t>금액</t>
  </si>
  <si>
    <t>○</t>
  </si>
  <si>
    <t>협상에 의한 계약</t>
    <phoneticPr fontId="4" type="noConversion"/>
  </si>
  <si>
    <t>경영지원팀</t>
    <phoneticPr fontId="4" type="noConversion"/>
  </si>
  <si>
    <t>용역</t>
    <phoneticPr fontId="4" type="noConversion"/>
  </si>
  <si>
    <t>제한경쟁</t>
    <phoneticPr fontId="4" type="noConversion"/>
  </si>
  <si>
    <t>1인소액수의</t>
    <phoneticPr fontId="4" type="noConversion"/>
  </si>
  <si>
    <t>이철민</t>
    <phoneticPr fontId="4" type="noConversion"/>
  </si>
  <si>
    <t>이용수</t>
    <phoneticPr fontId="4" type="noConversion"/>
  </si>
  <si>
    <t>㈜제이에스정보통신</t>
    <phoneticPr fontId="4" type="noConversion"/>
  </si>
  <si>
    <t>김종필</t>
    <phoneticPr fontId="4" type="noConversion"/>
  </si>
  <si>
    <t>㈜펜타코드</t>
    <phoneticPr fontId="4" type="noConversion"/>
  </si>
  <si>
    <t>강선</t>
    <phoneticPr fontId="4" type="noConversion"/>
  </si>
  <si>
    <t>박물관운영팀</t>
    <phoneticPr fontId="4" type="noConversion"/>
  </si>
  <si>
    <t>서정임</t>
    <phoneticPr fontId="4" type="noConversion"/>
  </si>
  <si>
    <t>김현재</t>
    <phoneticPr fontId="4" type="noConversion"/>
  </si>
  <si>
    <t>이월</t>
    <phoneticPr fontId="4" type="noConversion"/>
  </si>
  <si>
    <t>한국만화영상진흥원 2022년 계약과정 공개</t>
    <phoneticPr fontId="4" type="noConversion"/>
  </si>
  <si>
    <t>부천시</t>
    <phoneticPr fontId="4" type="noConversion"/>
  </si>
  <si>
    <t>이은경</t>
    <phoneticPr fontId="4" type="noConversion"/>
  </si>
  <si>
    <t>삼성OA사무기기</t>
    <phoneticPr fontId="4" type="noConversion"/>
  </si>
  <si>
    <t>김대성</t>
    <phoneticPr fontId="4" type="noConversion"/>
  </si>
  <si>
    <t>아카이브사업팀</t>
    <phoneticPr fontId="4" type="noConversion"/>
  </si>
  <si>
    <t>경기도 부천시 신흥로 361-10, 4층 402호</t>
    <phoneticPr fontId="4" type="noConversion"/>
  </si>
  <si>
    <t>조재천</t>
    <phoneticPr fontId="4" type="noConversion"/>
  </si>
  <si>
    <t>김강석</t>
    <phoneticPr fontId="4" type="noConversion"/>
  </si>
  <si>
    <t>수의계약(유찰)</t>
    <phoneticPr fontId="4" type="noConversion"/>
  </si>
  <si>
    <t>협상에 의한 계약(부천시계약대행)</t>
    <phoneticPr fontId="4" type="noConversion"/>
  </si>
  <si>
    <t>소프트웨어사업자(컴퓨터관련서비스사업)(업종코드:1468)</t>
    <phoneticPr fontId="4" type="noConversion"/>
  </si>
  <si>
    <t>2022년 한국만화박물관 전시 대행 용역</t>
    <phoneticPr fontId="4" type="noConversion"/>
  </si>
  <si>
    <t>한국만화박물관 전시 총 4회 기획 및 설치, 철거 등</t>
    <phoneticPr fontId="4" type="noConversion"/>
  </si>
  <si>
    <t>디자인 누하</t>
    <phoneticPr fontId="4" type="noConversion"/>
  </si>
  <si>
    <t>방영순</t>
    <phoneticPr fontId="4" type="noConversion"/>
  </si>
  <si>
    <t>서울특별시 성동구 광나루로 156, 3층 302호(성수동1가)</t>
    <phoneticPr fontId="4" type="noConversion"/>
  </si>
  <si>
    <t>정책기획팀</t>
    <phoneticPr fontId="4" type="noConversion"/>
  </si>
  <si>
    <t>㈜나래넷츠</t>
    <phoneticPr fontId="4" type="noConversion"/>
  </si>
  <si>
    <t>웹툰아카이브 통합시스템 고도화 및 유지보수 용역</t>
    <phoneticPr fontId="4" type="noConversion"/>
  </si>
  <si>
    <t>웹툰아카이브 통합시스템 기능 고도화 및 서비스 유지보수</t>
    <phoneticPr fontId="4" type="noConversion"/>
  </si>
  <si>
    <t xml:space="preserve">종ㆍ소기업ㆍ소상공인 /
(세부품명번호 : 8111189901 / 8111159901) </t>
    <phoneticPr fontId="4" type="noConversion"/>
  </si>
  <si>
    <t>인천광역시 남동구 선수촌공원로 1, D동 5층 507호(구월동, 구월테크노밸리(자족1-4))</t>
    <phoneticPr fontId="4" type="noConversion"/>
  </si>
  <si>
    <t>한국만화영상진흥원 ESG경영전략 수립 용역</t>
    <phoneticPr fontId="4" type="noConversion"/>
  </si>
  <si>
    <t>한국만화영상진흥원 ESG경영전략수립, 추진체계 구축 등</t>
    <phoneticPr fontId="4" type="noConversion"/>
  </si>
  <si>
    <t>주식회사 비손파트너스</t>
    <phoneticPr fontId="4" type="noConversion"/>
  </si>
  <si>
    <t>서울특별시 서초구 도구로 16길 3, 402호(방배동, 성지빌딩)</t>
    <phoneticPr fontId="4" type="noConversion"/>
  </si>
  <si>
    <t>임형택</t>
    <phoneticPr fontId="4" type="noConversion"/>
  </si>
  <si>
    <t>2023년도 진흥원 복합기 임차</t>
    <phoneticPr fontId="4" type="noConversion"/>
  </si>
  <si>
    <t>2대: 2023.  1.  1. ~ 2023.  2. 28.(2개월) / 2대: 2023.  1.  1. ~ 2023. 12. 31.(12개월) 
복합기 임차</t>
    <phoneticPr fontId="4" type="noConversion"/>
  </si>
  <si>
    <t>경기도 부천시 부천로 231, 1층</t>
    <phoneticPr fontId="4" type="noConversion"/>
  </si>
  <si>
    <t>2023년도 한국만화영상진흥원 통합홈페이지 유지보수 용역</t>
    <phoneticPr fontId="4" type="noConversion"/>
  </si>
  <si>
    <t>진흥원 홈페이지 유지 관리 및 장애 처리 등</t>
    <phoneticPr fontId="4" type="noConversion"/>
  </si>
  <si>
    <t>2023년도 한국만화영상진흥원 승강기 유지보수 용역</t>
    <phoneticPr fontId="4" type="noConversion"/>
  </si>
  <si>
    <t>승강기(엘리베이터 4기, 에스컬레이터 2기, 덤웨이터 1개) 유지보수 및 법적 점검 등</t>
    <phoneticPr fontId="4" type="noConversion"/>
  </si>
  <si>
    <t>현대엘리베이터㈜인천지사</t>
    <phoneticPr fontId="4" type="noConversion"/>
  </si>
  <si>
    <t>인천광역시 계양구 오조산로57번길 7</t>
    <phoneticPr fontId="4" type="noConversion"/>
  </si>
  <si>
    <t>2023년도 한국만화영상진흥원 정보통신 유지보수 용역</t>
    <phoneticPr fontId="4" type="noConversion"/>
  </si>
  <si>
    <t>네트워크 장비 유지 관리 및 장애 처리, 선로 설치 등</t>
    <phoneticPr fontId="4" type="noConversion"/>
  </si>
  <si>
    <t>경기도 부천시 석천로 365, 부천테크노파크 304동 701호</t>
    <phoneticPr fontId="4" type="noConversion"/>
  </si>
  <si>
    <t>2023년도 한국만화영상진흥원 전산장비 유지보수 용역</t>
    <phoneticPr fontId="4" type="noConversion"/>
  </si>
  <si>
    <t>전산장비 유지 관리 및 장애 처리 등</t>
    <phoneticPr fontId="4" type="noConversion"/>
  </si>
  <si>
    <t>강은혜</t>
    <phoneticPr fontId="4" type="noConversion"/>
  </si>
  <si>
    <t>2022 재무회계 결산 위탁 용역</t>
    <phoneticPr fontId="4" type="noConversion"/>
  </si>
  <si>
    <t>2022년 사업연도 회계 오류 검증 및 재무제표 등 작성 등</t>
    <phoneticPr fontId="4" type="noConversion"/>
  </si>
  <si>
    <t>이정회계법인</t>
    <phoneticPr fontId="4" type="noConversion"/>
  </si>
  <si>
    <t>서울특별시 서초구 반포대로 306 우진빌딩 5층</t>
    <phoneticPr fontId="4" type="noConversion"/>
  </si>
  <si>
    <t>김선엽</t>
    <phoneticPr fontId="4" type="noConversion"/>
  </si>
  <si>
    <t>2023년도 한국만화영상진흥원 시설관리용역</t>
    <phoneticPr fontId="4" type="noConversion"/>
  </si>
  <si>
    <t>주식회사 삼우통상</t>
    <phoneticPr fontId="4" type="noConversion"/>
  </si>
  <si>
    <t>황영수</t>
    <phoneticPr fontId="4" type="noConversion"/>
  </si>
  <si>
    <t>인천광역시 미추홀구 한나루로 573, 유한빌딩 3층 (주안동)</t>
    <phoneticPr fontId="4" type="noConversion"/>
  </si>
  <si>
    <t>제한경쟁입찰(부천시 계약대행)</t>
    <phoneticPr fontId="4" type="noConversion"/>
  </si>
  <si>
    <t>한국만화영상진흥원, 부천만화창작스튜디오 시설관리, 경비 및 청소 등 총 20명</t>
    <phoneticPr fontId="4" type="noConversion"/>
  </si>
  <si>
    <t>건물(시설)관리용역, 업종코드:1260&amp;건물위생관리업, 업종코드:1162, 시설경비업, 업종코드:1164&amp;전기안전관리업무를전문으로하는자, 업종코드:4636&amp;시설물관리를전문으로하는자, 업종코드:7144</t>
    <phoneticPr fontId="4" type="noConversion"/>
  </si>
  <si>
    <t>중ㆍ소기업ㆍ소상공인 /
(건물청소서비스(세부품명번호:7611150101&amp;시설물경비서비스(세부품명번호:9212159901)</t>
    <phoneticPr fontId="4" type="noConversion"/>
  </si>
  <si>
    <t>기타</t>
    <phoneticPr fontId="4" type="noConversion"/>
  </si>
  <si>
    <t>-</t>
    <phoneticPr fontId="4" type="noConversion"/>
  </si>
  <si>
    <t>홍보마케팅팀</t>
    <phoneticPr fontId="4" type="noConversion"/>
  </si>
  <si>
    <t>정윤실</t>
    <phoneticPr fontId="4" type="noConversion"/>
  </si>
  <si>
    <t>2023 한국만화영상진흥원 지원사업 설명회 홍보물 제작 용역</t>
    <phoneticPr fontId="4" type="noConversion"/>
  </si>
  <si>
    <t>지원사업 설명회 홍보(온ㆍ오프라인) 및 홍보물 일체 기획 및 제작, 출력 설치
지원사업 설명회 자료집 디자인 기획 제작(본문, 자료 레이아웃 등) 등</t>
    <phoneticPr fontId="4" type="noConversion"/>
  </si>
  <si>
    <t>주식회사 제이레퍼토리</t>
    <phoneticPr fontId="4" type="noConversion"/>
  </si>
  <si>
    <t>서울특별시 마포구 신촌로31, 4층, 5층(동교동, 이스턴브릿지빌딩)</t>
    <phoneticPr fontId="4" type="noConversion"/>
  </si>
  <si>
    <t>우상준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</si>
</sst>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yy\.mm\.dd"/>
    <numFmt numFmtId="177" formatCode="yyyy\.mm\.dd"/>
    <numFmt numFmtId="178" formatCode="yy\.mm\.dd\."/>
    <numFmt numFmtId="179" formatCode="#,##0_);[Red]\(#,##0\)"/>
    <numFmt numFmtId="180" formatCode="#,##0_ "/>
    <numFmt numFmtId="181" formatCode="0.000%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112">
    <xf numFmtId="0" fontId="0" fillId="0" borderId="0" xfId="0">
      <alignment vertical="center"/>
    </xf>
    <xf numFmtId="41" fontId="8" fillId="0" borderId="13" xfId="1" applyFont="1" applyFill="1" applyBorder="1" applyAlignment="1">
      <alignment horizontal="center" vertical="center"/>
    </xf>
    <xf numFmtId="179" fontId="8" fillId="0" borderId="13" xfId="3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horizontal="center" vertical="center"/>
    </xf>
    <xf numFmtId="41" fontId="5" fillId="0" borderId="0" xfId="1" applyFont="1" applyFill="1" applyAlignment="1">
      <alignment vertical="center"/>
    </xf>
    <xf numFmtId="10" fontId="8" fillId="0" borderId="13" xfId="3" applyNumberFormat="1" applyFont="1" applyFill="1" applyBorder="1" applyAlignment="1">
      <alignment horizontal="center" vertical="center" shrinkToFit="1"/>
    </xf>
    <xf numFmtId="0" fontId="7" fillId="0" borderId="13" xfId="3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41" fontId="5" fillId="0" borderId="0" xfId="1" applyFont="1" applyFill="1" applyAlignment="1">
      <alignment horizontal="right" vertical="center"/>
    </xf>
    <xf numFmtId="178" fontId="5" fillId="0" borderId="13" xfId="0" applyNumberFormat="1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vertical="center"/>
    </xf>
    <xf numFmtId="0" fontId="8" fillId="0" borderId="13" xfId="3" applyFont="1" applyFill="1" applyBorder="1" applyAlignment="1">
      <alignment horizontal="center" vertical="center" shrinkToFit="1"/>
    </xf>
    <xf numFmtId="178" fontId="8" fillId="0" borderId="13" xfId="3" applyNumberFormat="1" applyFont="1" applyFill="1" applyBorder="1" applyAlignment="1">
      <alignment horizontal="center" vertical="center"/>
    </xf>
    <xf numFmtId="0" fontId="7" fillId="2" borderId="13" xfId="3" applyFont="1" applyFill="1" applyBorder="1" applyAlignment="1">
      <alignment horizontal="center" vertical="center"/>
    </xf>
    <xf numFmtId="0" fontId="8" fillId="2" borderId="13" xfId="3" applyFont="1" applyFill="1" applyBorder="1" applyAlignment="1">
      <alignment horizontal="center" vertical="center"/>
    </xf>
    <xf numFmtId="178" fontId="7" fillId="2" borderId="13" xfId="3" applyNumberFormat="1" applyFont="1" applyFill="1" applyBorder="1" applyAlignment="1">
      <alignment horizontal="center" vertical="center"/>
    </xf>
    <xf numFmtId="10" fontId="7" fillId="2" borderId="13" xfId="2" applyNumberFormat="1" applyFont="1" applyFill="1" applyBorder="1" applyAlignment="1">
      <alignment horizontal="center" vertical="center"/>
    </xf>
    <xf numFmtId="178" fontId="5" fillId="2" borderId="13" xfId="0" applyNumberFormat="1" applyFont="1" applyFill="1" applyBorder="1" applyAlignment="1">
      <alignment horizontal="center" vertical="center"/>
    </xf>
    <xf numFmtId="41" fontId="5" fillId="2" borderId="13" xfId="1" applyFont="1" applyFill="1" applyBorder="1" applyAlignment="1">
      <alignment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left" vertical="center"/>
    </xf>
    <xf numFmtId="176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right" vertical="center"/>
    </xf>
    <xf numFmtId="10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shrinkToFit="1"/>
    </xf>
    <xf numFmtId="177" fontId="5" fillId="0" borderId="13" xfId="0" applyNumberFormat="1" applyFont="1" applyFill="1" applyBorder="1" applyAlignment="1">
      <alignment horizontal="center" vertical="center"/>
    </xf>
    <xf numFmtId="177" fontId="5" fillId="0" borderId="13" xfId="0" applyNumberFormat="1" applyFont="1" applyFill="1" applyBorder="1" applyAlignment="1">
      <alignment vertical="center"/>
    </xf>
    <xf numFmtId="41" fontId="5" fillId="0" borderId="13" xfId="1" applyFont="1" applyFill="1" applyBorder="1" applyAlignment="1">
      <alignment horizontal="right" vertical="center"/>
    </xf>
    <xf numFmtId="49" fontId="5" fillId="0" borderId="13" xfId="0" applyNumberFormat="1" applyFont="1" applyFill="1" applyBorder="1" applyAlignment="1">
      <alignment horizontal="center" vertical="center" shrinkToFit="1"/>
    </xf>
    <xf numFmtId="0" fontId="7" fillId="0" borderId="13" xfId="0" applyFont="1" applyFill="1" applyBorder="1" applyAlignment="1">
      <alignment horizontal="left" vertical="center"/>
    </xf>
    <xf numFmtId="10" fontId="7" fillId="0" borderId="13" xfId="2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178" fontId="7" fillId="0" borderId="13" xfId="3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left" vertical="center" wrapText="1"/>
    </xf>
    <xf numFmtId="49" fontId="5" fillId="0" borderId="0" xfId="0" applyNumberFormat="1" applyFont="1" applyFill="1" applyAlignment="1">
      <alignment horizontal="center" vertical="center" shrinkToFit="1"/>
    </xf>
    <xf numFmtId="179" fontId="5" fillId="0" borderId="13" xfId="0" applyNumberFormat="1" applyFont="1" applyBorder="1">
      <alignment vertical="center"/>
    </xf>
    <xf numFmtId="0" fontId="7" fillId="2" borderId="13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left" vertical="center"/>
    </xf>
    <xf numFmtId="49" fontId="5" fillId="2" borderId="13" xfId="0" applyNumberFormat="1" applyFont="1" applyFill="1" applyBorder="1" applyAlignment="1">
      <alignment horizontal="center" vertical="center" shrinkToFit="1"/>
    </xf>
    <xf numFmtId="180" fontId="5" fillId="2" borderId="13" xfId="0" applyNumberFormat="1" applyFont="1" applyFill="1" applyBorder="1" applyAlignment="1">
      <alignment vertical="center"/>
    </xf>
    <xf numFmtId="178" fontId="7" fillId="2" borderId="13" xfId="3" applyNumberFormat="1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shrinkToFit="1"/>
    </xf>
    <xf numFmtId="177" fontId="5" fillId="2" borderId="13" xfId="0" applyNumberFormat="1" applyFont="1" applyFill="1" applyBorder="1" applyAlignment="1">
      <alignment horizontal="center" vertical="center"/>
    </xf>
    <xf numFmtId="177" fontId="5" fillId="2" borderId="13" xfId="0" applyNumberFormat="1" applyFont="1" applyFill="1" applyBorder="1" applyAlignment="1">
      <alignment vertical="center"/>
    </xf>
    <xf numFmtId="178" fontId="5" fillId="2" borderId="13" xfId="0" applyNumberFormat="1" applyFont="1" applyFill="1" applyBorder="1" applyAlignment="1">
      <alignment vertical="center"/>
    </xf>
    <xf numFmtId="41" fontId="5" fillId="2" borderId="13" xfId="1" applyFont="1" applyFill="1" applyBorder="1" applyAlignment="1">
      <alignment horizontal="right" vertical="center"/>
    </xf>
    <xf numFmtId="179" fontId="5" fillId="2" borderId="13" xfId="0" applyNumberFormat="1" applyFont="1" applyFill="1" applyBorder="1">
      <alignment vertical="center"/>
    </xf>
    <xf numFmtId="0" fontId="5" fillId="2" borderId="13" xfId="0" applyFont="1" applyFill="1" applyBorder="1" applyAlignment="1">
      <alignment horizontal="center" vertical="center" wrapText="1"/>
    </xf>
    <xf numFmtId="179" fontId="5" fillId="0" borderId="13" xfId="0" applyNumberFormat="1" applyFont="1" applyFill="1" applyBorder="1">
      <alignment vertical="center"/>
    </xf>
    <xf numFmtId="178" fontId="7" fillId="0" borderId="13" xfId="3" applyNumberFormat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181" fontId="7" fillId="0" borderId="13" xfId="2" applyNumberFormat="1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10" fontId="10" fillId="0" borderId="13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77" fontId="8" fillId="0" borderId="1" xfId="3" applyNumberFormat="1" applyFont="1" applyFill="1" applyBorder="1" applyAlignment="1">
      <alignment horizontal="center" vertical="center"/>
    </xf>
    <xf numFmtId="177" fontId="8" fillId="0" borderId="12" xfId="3" applyNumberFormat="1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/>
    </xf>
    <xf numFmtId="0" fontId="8" fillId="0" borderId="12" xfId="3" applyFont="1" applyFill="1" applyBorder="1" applyAlignment="1">
      <alignment horizontal="center" vertical="center"/>
    </xf>
    <xf numFmtId="178" fontId="8" fillId="0" borderId="1" xfId="3" applyNumberFormat="1" applyFont="1" applyFill="1" applyBorder="1" applyAlignment="1">
      <alignment horizontal="center" vertical="center"/>
    </xf>
    <xf numFmtId="178" fontId="8" fillId="0" borderId="12" xfId="3" applyNumberFormat="1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/>
    </xf>
    <xf numFmtId="0" fontId="8" fillId="0" borderId="7" xfId="3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 shrinkToFit="1"/>
    </xf>
    <xf numFmtId="0" fontId="8" fillId="0" borderId="6" xfId="3" applyFont="1" applyFill="1" applyBorder="1" applyAlignment="1">
      <alignment horizontal="center" vertical="center" shrinkToFit="1"/>
    </xf>
    <xf numFmtId="0" fontId="8" fillId="0" borderId="7" xfId="3" applyFont="1" applyFill="1" applyBorder="1" applyAlignment="1">
      <alignment horizontal="center" vertical="center" shrinkToFit="1"/>
    </xf>
    <xf numFmtId="0" fontId="8" fillId="0" borderId="6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wrapText="1"/>
    </xf>
    <xf numFmtId="0" fontId="8" fillId="0" borderId="8" xfId="3" applyFont="1" applyFill="1" applyBorder="1" applyAlignment="1">
      <alignment horizontal="center" vertical="center" wrapText="1"/>
    </xf>
    <xf numFmtId="0" fontId="8" fillId="0" borderId="12" xfId="3" applyFont="1" applyFill="1" applyBorder="1" applyAlignment="1">
      <alignment horizontal="center" vertical="center" wrapText="1"/>
    </xf>
    <xf numFmtId="0" fontId="8" fillId="0" borderId="8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shrinkToFit="1"/>
    </xf>
    <xf numFmtId="0" fontId="8" fillId="0" borderId="12" xfId="3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wrapText="1" shrinkToFit="1"/>
    </xf>
    <xf numFmtId="0" fontId="8" fillId="0" borderId="12" xfId="3" applyFont="1" applyFill="1" applyBorder="1" applyAlignment="1">
      <alignment horizontal="center" vertical="center" wrapText="1" shrinkToFit="1"/>
    </xf>
    <xf numFmtId="176" fontId="8" fillId="0" borderId="1" xfId="3" applyNumberFormat="1" applyFont="1" applyFill="1" applyBorder="1" applyAlignment="1">
      <alignment horizontal="center" vertical="center" shrinkToFit="1"/>
    </xf>
    <xf numFmtId="176" fontId="8" fillId="0" borderId="12" xfId="3" applyNumberFormat="1" applyFont="1" applyFill="1" applyBorder="1" applyAlignment="1">
      <alignment horizontal="center" vertical="center" shrinkToFit="1"/>
    </xf>
    <xf numFmtId="0" fontId="3" fillId="0" borderId="0" xfId="3" applyFont="1" applyFill="1" applyAlignment="1">
      <alignment horizontal="center" vertical="center"/>
    </xf>
    <xf numFmtId="0" fontId="6" fillId="0" borderId="0" xfId="3" applyFont="1" applyFill="1" applyBorder="1" applyAlignment="1">
      <alignment horizontal="right" vertical="center"/>
    </xf>
    <xf numFmtId="0" fontId="7" fillId="0" borderId="1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12" xfId="3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center" vertical="center"/>
    </xf>
    <xf numFmtId="0" fontId="8" fillId="0" borderId="4" xfId="3" applyFont="1" applyFill="1" applyBorder="1" applyAlignment="1">
      <alignment horizontal="center" vertical="center"/>
    </xf>
    <xf numFmtId="0" fontId="8" fillId="0" borderId="9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center" vertical="center"/>
    </xf>
    <xf numFmtId="49" fontId="8" fillId="0" borderId="1" xfId="3" applyNumberFormat="1" applyFont="1" applyFill="1" applyBorder="1" applyAlignment="1">
      <alignment horizontal="center" vertical="center" shrinkToFit="1"/>
    </xf>
    <xf numFmtId="49" fontId="8" fillId="0" borderId="8" xfId="3" applyNumberFormat="1" applyFont="1" applyFill="1" applyBorder="1" applyAlignment="1">
      <alignment horizontal="center" vertical="center" shrinkToFit="1"/>
    </xf>
    <xf numFmtId="49" fontId="8" fillId="0" borderId="12" xfId="3" applyNumberFormat="1" applyFont="1" applyFill="1" applyBorder="1" applyAlignment="1">
      <alignment horizontal="center" vertical="center" shrinkToFit="1"/>
    </xf>
    <xf numFmtId="0" fontId="8" fillId="0" borderId="8" xfId="3" applyFont="1" applyFill="1" applyBorder="1" applyAlignment="1">
      <alignment horizontal="center" vertical="center" shrinkToFit="1"/>
    </xf>
    <xf numFmtId="0" fontId="8" fillId="0" borderId="2" xfId="3" applyFont="1" applyFill="1" applyBorder="1" applyAlignment="1">
      <alignment horizontal="center" vertical="center" shrinkToFit="1"/>
    </xf>
    <xf numFmtId="0" fontId="8" fillId="0" borderId="3" xfId="3" applyFont="1" applyFill="1" applyBorder="1" applyAlignment="1">
      <alignment horizontal="center" vertical="center" shrinkToFit="1"/>
    </xf>
    <xf numFmtId="0" fontId="8" fillId="0" borderId="4" xfId="3" applyFont="1" applyFill="1" applyBorder="1" applyAlignment="1">
      <alignment horizontal="center" vertical="center" shrinkToFit="1"/>
    </xf>
    <xf numFmtId="0" fontId="8" fillId="0" borderId="9" xfId="3" applyFont="1" applyFill="1" applyBorder="1" applyAlignment="1">
      <alignment horizontal="center" vertical="center" shrinkToFit="1"/>
    </xf>
    <xf numFmtId="0" fontId="8" fillId="0" borderId="10" xfId="3" applyFont="1" applyFill="1" applyBorder="1" applyAlignment="1">
      <alignment horizontal="center" vertical="center" shrinkToFit="1"/>
    </xf>
    <xf numFmtId="0" fontId="8" fillId="0" borderId="11" xfId="3" applyFont="1" applyFill="1" applyBorder="1" applyAlignment="1">
      <alignment horizontal="center" vertical="center" shrinkToFit="1"/>
    </xf>
    <xf numFmtId="0" fontId="8" fillId="0" borderId="13" xfId="3" applyFont="1" applyFill="1" applyBorder="1" applyAlignment="1">
      <alignment horizontal="center" vertical="center"/>
    </xf>
  </cellXfs>
  <cellStyles count="4">
    <cellStyle name="백분율" xfId="2" builtinId="5"/>
    <cellStyle name="쉼표 [0]" xfId="1" builtinId="6"/>
    <cellStyle name="표준" xfId="0" builtinId="0"/>
    <cellStyle name="표준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1C128-8577-48D7-8DF3-8A3DC71F027A}">
  <dimension ref="A1:BT16"/>
  <sheetViews>
    <sheetView tabSelected="1" zoomScale="70" zoomScaleNormal="70" workbookViewId="0">
      <pane ySplit="5" topLeftCell="A12" activePane="bottomLeft" state="frozen"/>
      <selection pane="bottomLeft" activeCell="I15" sqref="I15"/>
    </sheetView>
  </sheetViews>
  <sheetFormatPr defaultColWidth="3.625" defaultRowHeight="16.5" x14ac:dyDescent="0.3"/>
  <cols>
    <col min="1" max="1" width="5.75" style="5" customWidth="1"/>
    <col min="2" max="2" width="16" style="5" customWidth="1"/>
    <col min="3" max="3" width="7.625" style="5" customWidth="1"/>
    <col min="4" max="4" width="9" style="5" customWidth="1"/>
    <col min="5" max="5" width="9.5" style="5" customWidth="1"/>
    <col min="6" max="6" width="11.5" style="5" customWidth="1"/>
    <col min="7" max="7" width="29.25" style="45" customWidth="1"/>
    <col min="8" max="8" width="66.75" style="3" bestFit="1" customWidth="1"/>
    <col min="9" max="9" width="66.75" style="16" customWidth="1"/>
    <col min="10" max="10" width="74.625" style="3" customWidth="1"/>
    <col min="11" max="11" width="14.875" style="16" customWidth="1"/>
    <col min="12" max="12" width="11.5" style="4" customWidth="1"/>
    <col min="13" max="13" width="19" style="5" customWidth="1"/>
    <col min="14" max="14" width="11.5" style="5" customWidth="1"/>
    <col min="15" max="15" width="9.5" style="5" customWidth="1"/>
    <col min="16" max="16" width="25.125" style="5" customWidth="1"/>
    <col min="17" max="17" width="9.5" style="5" customWidth="1"/>
    <col min="18" max="18" width="16" style="5" customWidth="1"/>
    <col min="19" max="19" width="13.75" style="6" customWidth="1"/>
    <col min="20" max="20" width="15.125" style="16" customWidth="1"/>
    <col min="21" max="21" width="8.5" style="4" customWidth="1"/>
    <col min="22" max="22" width="11.5" style="5" customWidth="1"/>
    <col min="23" max="23" width="25.625" style="5" customWidth="1"/>
    <col min="24" max="24" width="9.5" style="5" customWidth="1"/>
    <col min="25" max="25" width="12.625" style="5" customWidth="1"/>
    <col min="26" max="26" width="8.5" style="7" customWidth="1"/>
    <col min="27" max="27" width="27.875" style="8" customWidth="1"/>
    <col min="28" max="28" width="76" style="8" customWidth="1"/>
    <col min="29" max="29" width="15.125" style="8" customWidth="1"/>
    <col min="30" max="30" width="9.5" style="5" customWidth="1"/>
    <col min="31" max="31" width="10.125" style="5" customWidth="1"/>
    <col min="32" max="32" width="10.375" style="5" customWidth="1"/>
    <col min="33" max="33" width="9.5" style="5" customWidth="1"/>
    <col min="34" max="34" width="14.875" style="16" customWidth="1"/>
    <col min="35" max="35" width="26.25" style="16" customWidth="1"/>
    <col min="36" max="36" width="44.875" style="5" customWidth="1"/>
    <col min="37" max="37" width="9" style="9" customWidth="1"/>
    <col min="38" max="38" width="89.5" style="5" customWidth="1"/>
    <col min="39" max="39" width="10.125" style="16" customWidth="1"/>
    <col min="40" max="40" width="5.75" style="16" customWidth="1"/>
    <col min="41" max="41" width="5.75" style="10" customWidth="1"/>
    <col min="42" max="42" width="16" style="16" customWidth="1"/>
    <col min="43" max="43" width="17.125" style="16" customWidth="1"/>
    <col min="44" max="44" width="15.375" style="5" customWidth="1"/>
    <col min="45" max="46" width="9" style="11" customWidth="1"/>
    <col min="47" max="47" width="9" style="12" customWidth="1"/>
    <col min="48" max="48" width="13.25" style="17" customWidth="1"/>
    <col min="49" max="49" width="10.625" style="12" customWidth="1"/>
    <col min="50" max="50" width="13.25" style="17" customWidth="1"/>
    <col min="51" max="51" width="9" style="12" customWidth="1"/>
    <col min="52" max="52" width="12.125" style="13" customWidth="1"/>
    <col min="53" max="53" width="9" style="12" customWidth="1"/>
    <col min="54" max="54" width="12.125" style="13" customWidth="1"/>
    <col min="55" max="55" width="9" style="12" customWidth="1"/>
    <col min="56" max="56" width="12.125" style="16" customWidth="1"/>
    <col min="57" max="57" width="9" style="12" customWidth="1"/>
    <col min="58" max="58" width="12.125" style="16" customWidth="1"/>
    <col min="59" max="59" width="9" style="12" customWidth="1"/>
    <col min="60" max="60" width="12.125" style="16" customWidth="1"/>
    <col min="61" max="61" width="9" style="12" customWidth="1"/>
    <col min="62" max="62" width="12.125" style="16" customWidth="1"/>
    <col min="63" max="63" width="9" style="12" customWidth="1"/>
    <col min="64" max="64" width="12.125" style="16" customWidth="1"/>
    <col min="65" max="65" width="9" style="12" customWidth="1"/>
    <col min="66" max="66" width="12.125" style="16" customWidth="1"/>
    <col min="67" max="67" width="9" style="12" customWidth="1"/>
    <col min="68" max="68" width="12.125" style="16" customWidth="1"/>
    <col min="69" max="69" width="9" style="12" customWidth="1"/>
    <col min="70" max="70" width="12.125" style="16" customWidth="1"/>
    <col min="71" max="71" width="9" style="12" customWidth="1"/>
    <col min="72" max="72" width="12.125" style="16" bestFit="1" customWidth="1"/>
    <col min="73" max="16384" width="3.625" style="16"/>
  </cols>
  <sheetData>
    <row r="1" spans="1:72" ht="52.5" customHeight="1" x14ac:dyDescent="0.3">
      <c r="A1" s="90" t="s">
        <v>85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  <c r="AA1" s="90"/>
      <c r="AB1" s="90"/>
      <c r="AC1" s="90"/>
      <c r="AD1" s="90"/>
      <c r="AE1" s="90"/>
      <c r="AF1" s="90"/>
      <c r="AG1" s="90"/>
      <c r="AH1" s="90"/>
      <c r="AI1" s="90"/>
      <c r="AJ1" s="90"/>
      <c r="AK1" s="90"/>
      <c r="AL1" s="90"/>
      <c r="AM1" s="90"/>
      <c r="AN1" s="90"/>
      <c r="AO1" s="90"/>
      <c r="AP1" s="90"/>
      <c r="AQ1" s="90"/>
      <c r="AR1" s="90"/>
      <c r="AS1" s="90"/>
      <c r="AT1" s="90"/>
      <c r="AU1" s="90"/>
      <c r="AV1" s="90"/>
      <c r="AW1" s="90"/>
      <c r="AX1" s="90"/>
      <c r="AY1" s="90"/>
      <c r="AZ1" s="90"/>
      <c r="BA1" s="90"/>
      <c r="BB1" s="90"/>
      <c r="BC1" s="90"/>
      <c r="BD1" s="90"/>
      <c r="BE1" s="90"/>
      <c r="BF1" s="90"/>
      <c r="BG1" s="90"/>
      <c r="BH1" s="90"/>
      <c r="BI1" s="90"/>
      <c r="BJ1" s="90"/>
      <c r="BK1" s="90"/>
      <c r="BL1" s="90"/>
      <c r="BM1" s="90"/>
      <c r="BN1" s="90"/>
      <c r="BO1" s="90"/>
      <c r="BP1" s="90"/>
      <c r="BQ1" s="90"/>
      <c r="BR1" s="90"/>
      <c r="BS1" s="90"/>
      <c r="BT1" s="90"/>
    </row>
    <row r="2" spans="1:72" ht="52.5" customHeight="1" x14ac:dyDescent="0.3">
      <c r="A2" s="91" t="s">
        <v>0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  <c r="X2" s="91"/>
      <c r="Y2" s="91"/>
      <c r="Z2" s="91"/>
      <c r="AA2" s="91"/>
      <c r="AB2" s="91"/>
      <c r="AC2" s="91"/>
      <c r="AD2" s="91"/>
      <c r="AE2" s="91"/>
      <c r="AF2" s="91"/>
      <c r="AG2" s="91"/>
      <c r="AH2" s="91"/>
      <c r="AI2" s="91"/>
      <c r="AJ2" s="91"/>
      <c r="AK2" s="91"/>
      <c r="AL2" s="91"/>
      <c r="AM2" s="91"/>
      <c r="AN2" s="91"/>
      <c r="AO2" s="91"/>
      <c r="AP2" s="91"/>
      <c r="AQ2" s="91"/>
      <c r="AR2" s="91"/>
      <c r="AS2" s="91"/>
      <c r="AT2" s="91"/>
      <c r="AU2" s="91"/>
      <c r="AV2" s="91"/>
      <c r="AW2" s="91"/>
      <c r="AX2" s="91"/>
      <c r="AY2" s="91"/>
      <c r="AZ2" s="91"/>
      <c r="BA2" s="91"/>
      <c r="BB2" s="91"/>
      <c r="BC2" s="91"/>
      <c r="BD2" s="91"/>
      <c r="BE2" s="91"/>
      <c r="BF2" s="91"/>
      <c r="BG2" s="91"/>
      <c r="BH2" s="91"/>
      <c r="BI2" s="91"/>
      <c r="BJ2" s="91"/>
      <c r="BK2" s="91"/>
      <c r="BL2" s="91"/>
      <c r="BM2" s="91"/>
      <c r="BN2" s="91"/>
      <c r="BO2" s="91"/>
      <c r="BP2" s="91"/>
      <c r="BQ2" s="91"/>
      <c r="BR2" s="91"/>
      <c r="BS2" s="91"/>
      <c r="BT2" s="91"/>
    </row>
    <row r="3" spans="1:72" ht="52.5" customHeight="1" x14ac:dyDescent="0.3">
      <c r="A3" s="92" t="s">
        <v>1</v>
      </c>
      <c r="B3" s="95" t="s">
        <v>2</v>
      </c>
      <c r="C3" s="96"/>
      <c r="D3" s="97"/>
      <c r="E3" s="70" t="s">
        <v>3</v>
      </c>
      <c r="F3" s="80" t="s">
        <v>4</v>
      </c>
      <c r="G3" s="101" t="s">
        <v>5</v>
      </c>
      <c r="H3" s="84" t="s">
        <v>6</v>
      </c>
      <c r="I3" s="105" t="s">
        <v>7</v>
      </c>
      <c r="J3" s="106"/>
      <c r="K3" s="107"/>
      <c r="L3" s="76" t="s">
        <v>8</v>
      </c>
      <c r="M3" s="77"/>
      <c r="N3" s="77"/>
      <c r="O3" s="77"/>
      <c r="P3" s="77"/>
      <c r="Q3" s="77"/>
      <c r="R3" s="77"/>
      <c r="S3" s="77"/>
      <c r="T3" s="77"/>
      <c r="U3" s="78"/>
      <c r="V3" s="76" t="s">
        <v>9</v>
      </c>
      <c r="W3" s="77"/>
      <c r="X3" s="77"/>
      <c r="Y3" s="77"/>
      <c r="Z3" s="78"/>
      <c r="AA3" s="76" t="s">
        <v>10</v>
      </c>
      <c r="AB3" s="77"/>
      <c r="AC3" s="77"/>
      <c r="AD3" s="77"/>
      <c r="AE3" s="77"/>
      <c r="AF3" s="77"/>
      <c r="AG3" s="77"/>
      <c r="AH3" s="77"/>
      <c r="AI3" s="78"/>
      <c r="AJ3" s="74" t="s">
        <v>11</v>
      </c>
      <c r="AK3" s="79"/>
      <c r="AL3" s="75"/>
      <c r="AM3" s="80" t="s">
        <v>12</v>
      </c>
      <c r="AN3" s="74" t="s">
        <v>13</v>
      </c>
      <c r="AO3" s="79"/>
      <c r="AP3" s="75"/>
      <c r="AQ3" s="70" t="s">
        <v>14</v>
      </c>
      <c r="AR3" s="74" t="s">
        <v>15</v>
      </c>
      <c r="AS3" s="79"/>
      <c r="AT3" s="75"/>
      <c r="AU3" s="111" t="s">
        <v>16</v>
      </c>
      <c r="AV3" s="111"/>
      <c r="AW3" s="111"/>
      <c r="AX3" s="111"/>
      <c r="AY3" s="111"/>
      <c r="AZ3" s="111"/>
      <c r="BA3" s="111"/>
      <c r="BB3" s="111"/>
      <c r="BC3" s="111"/>
      <c r="BD3" s="111"/>
      <c r="BE3" s="111"/>
      <c r="BF3" s="111"/>
      <c r="BG3" s="111"/>
      <c r="BH3" s="111"/>
      <c r="BI3" s="111"/>
      <c r="BJ3" s="111"/>
      <c r="BK3" s="111"/>
      <c r="BL3" s="111"/>
      <c r="BM3" s="111"/>
      <c r="BN3" s="111"/>
      <c r="BO3" s="111"/>
      <c r="BP3" s="111"/>
      <c r="BQ3" s="111"/>
      <c r="BR3" s="111"/>
      <c r="BS3" s="111"/>
      <c r="BT3" s="111"/>
    </row>
    <row r="4" spans="1:72" ht="52.5" customHeight="1" x14ac:dyDescent="0.3">
      <c r="A4" s="93"/>
      <c r="B4" s="98"/>
      <c r="C4" s="99"/>
      <c r="D4" s="100"/>
      <c r="E4" s="83"/>
      <c r="F4" s="81"/>
      <c r="G4" s="102"/>
      <c r="H4" s="104"/>
      <c r="I4" s="108"/>
      <c r="J4" s="109"/>
      <c r="K4" s="110"/>
      <c r="L4" s="88" t="s">
        <v>17</v>
      </c>
      <c r="M4" s="84" t="s">
        <v>18</v>
      </c>
      <c r="N4" s="84" t="s">
        <v>19</v>
      </c>
      <c r="O4" s="70" t="s">
        <v>20</v>
      </c>
      <c r="P4" s="70" t="s">
        <v>21</v>
      </c>
      <c r="Q4" s="70" t="s">
        <v>22</v>
      </c>
      <c r="R4" s="70" t="s">
        <v>23</v>
      </c>
      <c r="S4" s="84" t="s">
        <v>24</v>
      </c>
      <c r="T4" s="84" t="s">
        <v>25</v>
      </c>
      <c r="U4" s="88" t="s">
        <v>26</v>
      </c>
      <c r="V4" s="84" t="s">
        <v>27</v>
      </c>
      <c r="W4" s="76" t="s">
        <v>28</v>
      </c>
      <c r="X4" s="77"/>
      <c r="Y4" s="77"/>
      <c r="Z4" s="78"/>
      <c r="AA4" s="84" t="s">
        <v>29</v>
      </c>
      <c r="AB4" s="84" t="s">
        <v>30</v>
      </c>
      <c r="AC4" s="84" t="s">
        <v>31</v>
      </c>
      <c r="AD4" s="84" t="s">
        <v>32</v>
      </c>
      <c r="AE4" s="84" t="s">
        <v>33</v>
      </c>
      <c r="AF4" s="84" t="s">
        <v>34</v>
      </c>
      <c r="AG4" s="84" t="s">
        <v>35</v>
      </c>
      <c r="AH4" s="84" t="s">
        <v>36</v>
      </c>
      <c r="AI4" s="86" t="s">
        <v>37</v>
      </c>
      <c r="AJ4" s="70" t="s">
        <v>38</v>
      </c>
      <c r="AK4" s="68" t="s">
        <v>39</v>
      </c>
      <c r="AL4" s="70" t="s">
        <v>40</v>
      </c>
      <c r="AM4" s="81"/>
      <c r="AN4" s="70" t="s">
        <v>38</v>
      </c>
      <c r="AO4" s="68" t="s">
        <v>39</v>
      </c>
      <c r="AP4" s="70" t="s">
        <v>41</v>
      </c>
      <c r="AQ4" s="83"/>
      <c r="AR4" s="70" t="s">
        <v>42</v>
      </c>
      <c r="AS4" s="72" t="s">
        <v>43</v>
      </c>
      <c r="AT4" s="72" t="s">
        <v>44</v>
      </c>
      <c r="AU4" s="74" t="s">
        <v>45</v>
      </c>
      <c r="AV4" s="75"/>
      <c r="AW4" s="74" t="s">
        <v>46</v>
      </c>
      <c r="AX4" s="75"/>
      <c r="AY4" s="66" t="s">
        <v>47</v>
      </c>
      <c r="AZ4" s="67"/>
      <c r="BA4" s="66" t="s">
        <v>48</v>
      </c>
      <c r="BB4" s="67"/>
      <c r="BC4" s="66" t="s">
        <v>49</v>
      </c>
      <c r="BD4" s="67"/>
      <c r="BE4" s="66" t="s">
        <v>50</v>
      </c>
      <c r="BF4" s="67"/>
      <c r="BG4" s="66" t="s">
        <v>51</v>
      </c>
      <c r="BH4" s="67"/>
      <c r="BI4" s="66" t="s">
        <v>52</v>
      </c>
      <c r="BJ4" s="67"/>
      <c r="BK4" s="66" t="s">
        <v>53</v>
      </c>
      <c r="BL4" s="67"/>
      <c r="BM4" s="66" t="s">
        <v>54</v>
      </c>
      <c r="BN4" s="67"/>
      <c r="BO4" s="66" t="s">
        <v>55</v>
      </c>
      <c r="BP4" s="67"/>
      <c r="BQ4" s="66" t="s">
        <v>56</v>
      </c>
      <c r="BR4" s="67"/>
      <c r="BS4" s="66" t="s">
        <v>57</v>
      </c>
      <c r="BT4" s="67"/>
    </row>
    <row r="5" spans="1:72" ht="52.5" customHeight="1" x14ac:dyDescent="0.3">
      <c r="A5" s="94"/>
      <c r="B5" s="64" t="s">
        <v>58</v>
      </c>
      <c r="C5" s="64" t="s">
        <v>59</v>
      </c>
      <c r="D5" s="64" t="s">
        <v>60</v>
      </c>
      <c r="E5" s="71"/>
      <c r="F5" s="82"/>
      <c r="G5" s="103"/>
      <c r="H5" s="85"/>
      <c r="I5" s="20" t="s">
        <v>61</v>
      </c>
      <c r="J5" s="20" t="s">
        <v>62</v>
      </c>
      <c r="K5" s="20" t="s">
        <v>63</v>
      </c>
      <c r="L5" s="89"/>
      <c r="M5" s="85"/>
      <c r="N5" s="85"/>
      <c r="O5" s="71"/>
      <c r="P5" s="71"/>
      <c r="Q5" s="71"/>
      <c r="R5" s="71"/>
      <c r="S5" s="85"/>
      <c r="T5" s="85"/>
      <c r="U5" s="89"/>
      <c r="V5" s="85"/>
      <c r="W5" s="20" t="s">
        <v>29</v>
      </c>
      <c r="X5" s="20" t="s">
        <v>64</v>
      </c>
      <c r="Y5" s="20" t="s">
        <v>65</v>
      </c>
      <c r="Z5" s="14" t="s">
        <v>66</v>
      </c>
      <c r="AA5" s="85"/>
      <c r="AB5" s="85"/>
      <c r="AC5" s="85"/>
      <c r="AD5" s="85"/>
      <c r="AE5" s="85"/>
      <c r="AF5" s="85"/>
      <c r="AG5" s="85"/>
      <c r="AH5" s="85"/>
      <c r="AI5" s="87"/>
      <c r="AJ5" s="71"/>
      <c r="AK5" s="69"/>
      <c r="AL5" s="71"/>
      <c r="AM5" s="82"/>
      <c r="AN5" s="71"/>
      <c r="AO5" s="69"/>
      <c r="AP5" s="71"/>
      <c r="AQ5" s="71"/>
      <c r="AR5" s="71"/>
      <c r="AS5" s="73"/>
      <c r="AT5" s="73"/>
      <c r="AU5" s="21" t="s">
        <v>67</v>
      </c>
      <c r="AV5" s="1" t="s">
        <v>68</v>
      </c>
      <c r="AW5" s="21" t="s">
        <v>67</v>
      </c>
      <c r="AX5" s="1" t="s">
        <v>68</v>
      </c>
      <c r="AY5" s="21" t="s">
        <v>67</v>
      </c>
      <c r="AZ5" s="1" t="s">
        <v>68</v>
      </c>
      <c r="BA5" s="21" t="s">
        <v>67</v>
      </c>
      <c r="BB5" s="1" t="s">
        <v>68</v>
      </c>
      <c r="BC5" s="21" t="s">
        <v>67</v>
      </c>
      <c r="BD5" s="2" t="s">
        <v>68</v>
      </c>
      <c r="BE5" s="21" t="s">
        <v>67</v>
      </c>
      <c r="BF5" s="2" t="s">
        <v>68</v>
      </c>
      <c r="BG5" s="21" t="s">
        <v>67</v>
      </c>
      <c r="BH5" s="2" t="s">
        <v>68</v>
      </c>
      <c r="BI5" s="21" t="s">
        <v>67</v>
      </c>
      <c r="BJ5" s="2" t="s">
        <v>68</v>
      </c>
      <c r="BK5" s="21" t="s">
        <v>67</v>
      </c>
      <c r="BL5" s="2" t="s">
        <v>68</v>
      </c>
      <c r="BM5" s="21" t="s">
        <v>67</v>
      </c>
      <c r="BN5" s="2" t="s">
        <v>68</v>
      </c>
      <c r="BO5" s="21" t="s">
        <v>67</v>
      </c>
      <c r="BP5" s="2" t="s">
        <v>68</v>
      </c>
      <c r="BQ5" s="21" t="s">
        <v>67</v>
      </c>
      <c r="BR5" s="2" t="s">
        <v>68</v>
      </c>
      <c r="BS5" s="21" t="s">
        <v>67</v>
      </c>
      <c r="BT5" s="2" t="s">
        <v>68</v>
      </c>
    </row>
    <row r="6" spans="1:72" ht="52.5" customHeight="1" x14ac:dyDescent="0.3">
      <c r="A6" s="22" t="s">
        <v>84</v>
      </c>
      <c r="B6" s="28" t="s">
        <v>81</v>
      </c>
      <c r="C6" s="28" t="s">
        <v>82</v>
      </c>
      <c r="D6" s="24">
        <v>44684</v>
      </c>
      <c r="E6" s="28" t="s">
        <v>72</v>
      </c>
      <c r="F6" s="23" t="s">
        <v>69</v>
      </c>
      <c r="G6" s="49" t="s">
        <v>95</v>
      </c>
      <c r="H6" s="47" t="s">
        <v>97</v>
      </c>
      <c r="I6" s="48" t="s">
        <v>97</v>
      </c>
      <c r="J6" s="48" t="s">
        <v>98</v>
      </c>
      <c r="K6" s="50">
        <v>255000000</v>
      </c>
      <c r="L6" s="51">
        <v>44691</v>
      </c>
      <c r="M6" s="28"/>
      <c r="N6" s="28"/>
      <c r="O6" s="28" t="s">
        <v>73</v>
      </c>
      <c r="P6" s="28"/>
      <c r="Q6" s="28" t="s">
        <v>86</v>
      </c>
      <c r="R6" s="28" t="s">
        <v>70</v>
      </c>
      <c r="S6" s="50">
        <v>255000000</v>
      </c>
      <c r="T6" s="29"/>
      <c r="U6" s="51">
        <v>44712</v>
      </c>
      <c r="V6" s="28">
        <v>4</v>
      </c>
      <c r="W6" s="28" t="s">
        <v>99</v>
      </c>
      <c r="X6" s="28" t="s">
        <v>100</v>
      </c>
      <c r="Y6" s="50">
        <v>240150000</v>
      </c>
      <c r="Z6" s="51">
        <v>44712</v>
      </c>
      <c r="AA6" s="52" t="s">
        <v>99</v>
      </c>
      <c r="AB6" s="52" t="s">
        <v>101</v>
      </c>
      <c r="AC6" s="52" t="s">
        <v>100</v>
      </c>
      <c r="AD6" s="28">
        <v>1</v>
      </c>
      <c r="AE6" s="24">
        <v>44749</v>
      </c>
      <c r="AF6" s="24">
        <v>44749</v>
      </c>
      <c r="AG6" s="24">
        <v>45047</v>
      </c>
      <c r="AH6" s="50">
        <v>255000000</v>
      </c>
      <c r="AI6" s="25">
        <f t="shared" ref="AI6:AI16" si="0">SUM(AH6/K6)</f>
        <v>1</v>
      </c>
      <c r="AJ6" s="28"/>
      <c r="AK6" s="53"/>
      <c r="AL6" s="28"/>
      <c r="AM6" s="29"/>
      <c r="AN6" s="29"/>
      <c r="AO6" s="54"/>
      <c r="AP6" s="29"/>
      <c r="AQ6" s="29"/>
      <c r="AR6" s="28" t="s">
        <v>82</v>
      </c>
      <c r="AS6" s="55"/>
      <c r="AT6" s="55"/>
      <c r="AU6" s="24">
        <v>44796</v>
      </c>
      <c r="AV6" s="56">
        <v>172403000</v>
      </c>
      <c r="AW6" s="26"/>
      <c r="AX6" s="56"/>
      <c r="AY6" s="26"/>
      <c r="AZ6" s="27"/>
      <c r="BA6" s="26"/>
      <c r="BB6" s="27"/>
      <c r="BC6" s="26"/>
      <c r="BD6" s="29"/>
      <c r="BE6" s="26"/>
      <c r="BF6" s="29"/>
      <c r="BG6" s="26"/>
      <c r="BH6" s="29"/>
      <c r="BI6" s="26"/>
      <c r="BJ6" s="29"/>
      <c r="BK6" s="26"/>
      <c r="BL6" s="29"/>
      <c r="BM6" s="26"/>
      <c r="BN6" s="29"/>
      <c r="BO6" s="26"/>
      <c r="BP6" s="29"/>
      <c r="BQ6" s="26"/>
      <c r="BR6" s="29"/>
      <c r="BS6" s="26"/>
      <c r="BT6" s="29"/>
    </row>
    <row r="7" spans="1:72" ht="52.5" customHeight="1" x14ac:dyDescent="0.3">
      <c r="A7" s="22" t="s">
        <v>84</v>
      </c>
      <c r="B7" s="28" t="s">
        <v>102</v>
      </c>
      <c r="C7" s="28" t="s">
        <v>83</v>
      </c>
      <c r="D7" s="24">
        <v>44889</v>
      </c>
      <c r="E7" s="28" t="s">
        <v>72</v>
      </c>
      <c r="F7" s="23" t="s">
        <v>69</v>
      </c>
      <c r="G7" s="49" t="s">
        <v>74</v>
      </c>
      <c r="H7" s="48" t="s">
        <v>108</v>
      </c>
      <c r="I7" s="48" t="s">
        <v>108</v>
      </c>
      <c r="J7" s="48" t="s">
        <v>109</v>
      </c>
      <c r="K7" s="57">
        <v>5500000</v>
      </c>
      <c r="L7" s="51"/>
      <c r="M7" s="58"/>
      <c r="N7" s="28"/>
      <c r="O7" s="28"/>
      <c r="P7" s="58"/>
      <c r="Q7" s="28"/>
      <c r="R7" s="28"/>
      <c r="S7" s="57"/>
      <c r="T7" s="29"/>
      <c r="U7" s="51"/>
      <c r="V7" s="28"/>
      <c r="W7" s="28"/>
      <c r="X7" s="28"/>
      <c r="Y7" s="57"/>
      <c r="Z7" s="51"/>
      <c r="AA7" s="52" t="s">
        <v>110</v>
      </c>
      <c r="AB7" s="52" t="s">
        <v>111</v>
      </c>
      <c r="AC7" s="52" t="s">
        <v>112</v>
      </c>
      <c r="AD7" s="28"/>
      <c r="AE7" s="24">
        <v>44895</v>
      </c>
      <c r="AF7" s="24">
        <v>44895</v>
      </c>
      <c r="AG7" s="24">
        <v>44985</v>
      </c>
      <c r="AH7" s="57">
        <v>5170000</v>
      </c>
      <c r="AI7" s="25">
        <f t="shared" si="0"/>
        <v>0.94</v>
      </c>
      <c r="AJ7" s="28"/>
      <c r="AK7" s="53"/>
      <c r="AL7" s="28"/>
      <c r="AM7" s="29"/>
      <c r="AN7" s="29"/>
      <c r="AO7" s="54"/>
      <c r="AP7" s="29"/>
      <c r="AQ7" s="29"/>
      <c r="AR7" s="28" t="s">
        <v>83</v>
      </c>
      <c r="AS7" s="55"/>
      <c r="AT7" s="55"/>
      <c r="AU7" s="26"/>
      <c r="AV7" s="56"/>
      <c r="AW7" s="26"/>
      <c r="AX7" s="56"/>
      <c r="AY7" s="26"/>
      <c r="AZ7" s="27"/>
      <c r="BA7" s="26"/>
      <c r="BB7" s="27"/>
      <c r="BC7" s="26"/>
      <c r="BD7" s="29"/>
      <c r="BE7" s="26"/>
      <c r="BF7" s="29"/>
      <c r="BG7" s="26"/>
      <c r="BH7" s="29"/>
      <c r="BI7" s="26"/>
      <c r="BJ7" s="29"/>
      <c r="BK7" s="26"/>
      <c r="BL7" s="29"/>
      <c r="BM7" s="26"/>
      <c r="BN7" s="29"/>
      <c r="BO7" s="26"/>
      <c r="BP7" s="29"/>
      <c r="BQ7" s="26"/>
      <c r="BR7" s="29"/>
      <c r="BS7" s="26"/>
      <c r="BT7" s="29"/>
    </row>
    <row r="8" spans="1:72" ht="52.5" customHeight="1" x14ac:dyDescent="0.3">
      <c r="A8" s="22" t="s">
        <v>84</v>
      </c>
      <c r="B8" s="28" t="s">
        <v>90</v>
      </c>
      <c r="C8" s="28" t="s">
        <v>93</v>
      </c>
      <c r="D8" s="24">
        <v>44833</v>
      </c>
      <c r="E8" s="28" t="s">
        <v>72</v>
      </c>
      <c r="F8" s="23" t="s">
        <v>69</v>
      </c>
      <c r="G8" s="49" t="s">
        <v>94</v>
      </c>
      <c r="H8" s="48" t="s">
        <v>104</v>
      </c>
      <c r="I8" s="48" t="s">
        <v>104</v>
      </c>
      <c r="J8" s="48" t="s">
        <v>105</v>
      </c>
      <c r="K8" s="57">
        <v>303950000</v>
      </c>
      <c r="L8" s="51">
        <v>44848</v>
      </c>
      <c r="M8" s="58" t="s">
        <v>96</v>
      </c>
      <c r="N8" s="28"/>
      <c r="O8" s="28" t="s">
        <v>73</v>
      </c>
      <c r="P8" s="58" t="s">
        <v>106</v>
      </c>
      <c r="Q8" s="28" t="s">
        <v>86</v>
      </c>
      <c r="R8" s="28" t="s">
        <v>70</v>
      </c>
      <c r="S8" s="57">
        <v>303950000</v>
      </c>
      <c r="T8" s="29"/>
      <c r="U8" s="51">
        <v>44869</v>
      </c>
      <c r="V8" s="28">
        <v>1</v>
      </c>
      <c r="W8" s="28" t="s">
        <v>79</v>
      </c>
      <c r="X8" s="28" t="s">
        <v>80</v>
      </c>
      <c r="Y8" s="57">
        <v>297000000</v>
      </c>
      <c r="Z8" s="51">
        <v>44869</v>
      </c>
      <c r="AA8" s="52" t="s">
        <v>79</v>
      </c>
      <c r="AB8" s="52" t="s">
        <v>107</v>
      </c>
      <c r="AC8" s="52" t="s">
        <v>80</v>
      </c>
      <c r="AD8" s="28">
        <v>1</v>
      </c>
      <c r="AE8" s="24">
        <v>44897</v>
      </c>
      <c r="AF8" s="24">
        <v>44897</v>
      </c>
      <c r="AG8" s="24">
        <v>45275</v>
      </c>
      <c r="AH8" s="57">
        <v>297000000</v>
      </c>
      <c r="AI8" s="25">
        <f t="shared" si="0"/>
        <v>0.977134397104787</v>
      </c>
      <c r="AJ8" s="28"/>
      <c r="AK8" s="53"/>
      <c r="AL8" s="28"/>
      <c r="AM8" s="29"/>
      <c r="AN8" s="29"/>
      <c r="AO8" s="54"/>
      <c r="AP8" s="29"/>
      <c r="AQ8" s="29"/>
      <c r="AR8" s="28" t="s">
        <v>93</v>
      </c>
      <c r="AS8" s="55"/>
      <c r="AT8" s="55"/>
      <c r="AU8" s="24">
        <v>44911</v>
      </c>
      <c r="AV8" s="57">
        <v>207900000</v>
      </c>
      <c r="AW8" s="24"/>
      <c r="AX8" s="57"/>
      <c r="AY8" s="26"/>
      <c r="AZ8" s="27"/>
      <c r="BA8" s="26"/>
      <c r="BB8" s="27"/>
      <c r="BC8" s="26"/>
      <c r="BD8" s="29"/>
      <c r="BE8" s="26"/>
      <c r="BF8" s="29"/>
      <c r="BG8" s="26"/>
      <c r="BH8" s="29"/>
      <c r="BI8" s="26"/>
      <c r="BJ8" s="29"/>
      <c r="BK8" s="26"/>
      <c r="BL8" s="29"/>
      <c r="BM8" s="26"/>
      <c r="BN8" s="29"/>
      <c r="BO8" s="26"/>
      <c r="BP8" s="29"/>
      <c r="BQ8" s="26"/>
      <c r="BR8" s="29"/>
      <c r="BS8" s="26"/>
      <c r="BT8" s="29"/>
    </row>
    <row r="9" spans="1:72" ht="52.5" customHeight="1" x14ac:dyDescent="0.3">
      <c r="A9" s="15">
        <v>1</v>
      </c>
      <c r="B9" s="42" t="s">
        <v>71</v>
      </c>
      <c r="C9" s="42" t="s">
        <v>87</v>
      </c>
      <c r="D9" s="43">
        <v>44917</v>
      </c>
      <c r="E9" s="42" t="s">
        <v>72</v>
      </c>
      <c r="F9" s="64"/>
      <c r="G9" s="39" t="s">
        <v>74</v>
      </c>
      <c r="H9" s="31" t="s">
        <v>113</v>
      </c>
      <c r="I9" s="31" t="s">
        <v>113</v>
      </c>
      <c r="J9" s="44" t="s">
        <v>114</v>
      </c>
      <c r="K9" s="59">
        <v>7299600</v>
      </c>
      <c r="L9" s="32"/>
      <c r="M9" s="42"/>
      <c r="N9" s="42"/>
      <c r="O9" s="42"/>
      <c r="P9" s="42"/>
      <c r="Q9" s="42"/>
      <c r="R9" s="42"/>
      <c r="S9" s="33"/>
      <c r="T9" s="30"/>
      <c r="U9" s="32"/>
      <c r="V9" s="42"/>
      <c r="W9" s="42"/>
      <c r="X9" s="42"/>
      <c r="Y9" s="42"/>
      <c r="Z9" s="34"/>
      <c r="AA9" s="35" t="s">
        <v>88</v>
      </c>
      <c r="AB9" s="35" t="s">
        <v>115</v>
      </c>
      <c r="AC9" s="35" t="s">
        <v>89</v>
      </c>
      <c r="AD9" s="42"/>
      <c r="AE9" s="43">
        <v>44918</v>
      </c>
      <c r="AF9" s="43">
        <v>44927</v>
      </c>
      <c r="AG9" s="43">
        <v>45291</v>
      </c>
      <c r="AH9" s="59">
        <v>7299600</v>
      </c>
      <c r="AI9" s="41">
        <f t="shared" si="0"/>
        <v>1</v>
      </c>
      <c r="AJ9" s="42"/>
      <c r="AK9" s="36"/>
      <c r="AL9" s="42"/>
      <c r="AM9" s="30"/>
      <c r="AN9" s="30"/>
      <c r="AO9" s="37"/>
      <c r="AP9" s="30"/>
      <c r="AQ9" s="30"/>
      <c r="AR9" s="42" t="s">
        <v>87</v>
      </c>
      <c r="AS9" s="43"/>
      <c r="AT9" s="43"/>
      <c r="AU9" s="18"/>
      <c r="AV9" s="38"/>
      <c r="AW9" s="43"/>
      <c r="AX9" s="46"/>
      <c r="AY9" s="18"/>
      <c r="AZ9" s="19"/>
      <c r="BA9" s="18"/>
      <c r="BB9" s="19"/>
      <c r="BC9" s="18"/>
      <c r="BD9" s="30"/>
      <c r="BE9" s="18"/>
      <c r="BF9" s="30"/>
      <c r="BG9" s="18"/>
      <c r="BH9" s="30"/>
      <c r="BI9" s="18"/>
      <c r="BJ9" s="30"/>
      <c r="BK9" s="18"/>
      <c r="BL9" s="30"/>
      <c r="BM9" s="18"/>
      <c r="BN9" s="30"/>
      <c r="BO9" s="18"/>
      <c r="BP9" s="30"/>
      <c r="BQ9" s="18"/>
      <c r="BR9" s="30"/>
      <c r="BS9" s="18"/>
      <c r="BT9" s="30"/>
    </row>
    <row r="10" spans="1:72" ht="165" x14ac:dyDescent="0.3">
      <c r="A10" s="15">
        <v>2</v>
      </c>
      <c r="B10" s="42" t="s">
        <v>71</v>
      </c>
      <c r="C10" s="42" t="s">
        <v>75</v>
      </c>
      <c r="D10" s="43">
        <v>44896</v>
      </c>
      <c r="E10" s="42" t="s">
        <v>72</v>
      </c>
      <c r="F10" s="64" t="s">
        <v>69</v>
      </c>
      <c r="G10" s="39" t="s">
        <v>137</v>
      </c>
      <c r="H10" s="31" t="s">
        <v>133</v>
      </c>
      <c r="I10" s="31" t="s">
        <v>133</v>
      </c>
      <c r="J10" s="44" t="s">
        <v>138</v>
      </c>
      <c r="K10" s="59">
        <v>1122120000</v>
      </c>
      <c r="L10" s="60">
        <v>44903</v>
      </c>
      <c r="M10" s="61" t="s">
        <v>139</v>
      </c>
      <c r="N10" s="34">
        <v>0.87995000000000001</v>
      </c>
      <c r="O10" s="42" t="s">
        <v>73</v>
      </c>
      <c r="P10" s="62" t="s">
        <v>140</v>
      </c>
      <c r="Q10" s="42" t="s">
        <v>86</v>
      </c>
      <c r="R10" s="42" t="s">
        <v>141</v>
      </c>
      <c r="S10" s="59">
        <v>1122120000</v>
      </c>
      <c r="T10" s="59">
        <v>1123677000</v>
      </c>
      <c r="U10" s="60">
        <v>44911</v>
      </c>
      <c r="V10" s="42">
        <v>159</v>
      </c>
      <c r="W10" s="42" t="s">
        <v>134</v>
      </c>
      <c r="X10" s="42" t="s">
        <v>135</v>
      </c>
      <c r="Y10" s="59">
        <v>988900400</v>
      </c>
      <c r="Z10" s="65" t="s">
        <v>142</v>
      </c>
      <c r="AA10" s="35" t="s">
        <v>134</v>
      </c>
      <c r="AB10" s="35" t="s">
        <v>136</v>
      </c>
      <c r="AC10" s="35" t="s">
        <v>135</v>
      </c>
      <c r="AD10" s="42">
        <v>1</v>
      </c>
      <c r="AE10" s="43">
        <v>44921</v>
      </c>
      <c r="AF10" s="43">
        <v>44927</v>
      </c>
      <c r="AG10" s="43">
        <v>45291</v>
      </c>
      <c r="AH10" s="59">
        <v>988900400</v>
      </c>
      <c r="AI10" s="63">
        <f>SUM(AH10/T10)</f>
        <v>0.88005752542768068</v>
      </c>
      <c r="AJ10" s="42"/>
      <c r="AK10" s="36"/>
      <c r="AL10" s="42"/>
      <c r="AM10" s="30"/>
      <c r="AN10" s="30"/>
      <c r="AO10" s="37"/>
      <c r="AP10" s="30"/>
      <c r="AQ10" s="30"/>
      <c r="AR10" s="42" t="s">
        <v>75</v>
      </c>
      <c r="AS10" s="43"/>
      <c r="AT10" s="43"/>
      <c r="AU10" s="18"/>
      <c r="AV10" s="38"/>
      <c r="AW10" s="43"/>
      <c r="AX10" s="46"/>
      <c r="AY10" s="18"/>
      <c r="AZ10" s="19"/>
      <c r="BA10" s="18"/>
      <c r="BB10" s="19"/>
      <c r="BC10" s="18"/>
      <c r="BD10" s="30"/>
      <c r="BE10" s="18"/>
      <c r="BF10" s="30"/>
      <c r="BG10" s="18"/>
      <c r="BH10" s="30"/>
      <c r="BI10" s="18"/>
      <c r="BJ10" s="30"/>
      <c r="BK10" s="18"/>
      <c r="BL10" s="30"/>
      <c r="BM10" s="18"/>
      <c r="BN10" s="30"/>
      <c r="BO10" s="18"/>
      <c r="BP10" s="30"/>
      <c r="BQ10" s="18"/>
      <c r="BR10" s="30"/>
      <c r="BS10" s="18"/>
      <c r="BT10" s="30"/>
    </row>
    <row r="11" spans="1:72" ht="52.5" customHeight="1" x14ac:dyDescent="0.3">
      <c r="A11" s="15">
        <v>3</v>
      </c>
      <c r="B11" s="42" t="s">
        <v>71</v>
      </c>
      <c r="C11" s="42" t="s">
        <v>75</v>
      </c>
      <c r="D11" s="43">
        <v>44914</v>
      </c>
      <c r="E11" s="42" t="s">
        <v>72</v>
      </c>
      <c r="F11" s="64" t="s">
        <v>69</v>
      </c>
      <c r="G11" s="39" t="s">
        <v>74</v>
      </c>
      <c r="H11" s="31" t="s">
        <v>118</v>
      </c>
      <c r="I11" s="31" t="s">
        <v>118</v>
      </c>
      <c r="J11" s="44" t="s">
        <v>119</v>
      </c>
      <c r="K11" s="59">
        <v>18151320</v>
      </c>
      <c r="L11" s="32"/>
      <c r="M11" s="42"/>
      <c r="N11" s="42"/>
      <c r="O11" s="42"/>
      <c r="P11" s="42"/>
      <c r="Q11" s="42"/>
      <c r="R11" s="42"/>
      <c r="S11" s="33"/>
      <c r="T11" s="30"/>
      <c r="U11" s="32"/>
      <c r="V11" s="42"/>
      <c r="W11" s="42"/>
      <c r="X11" s="42"/>
      <c r="Y11" s="42"/>
      <c r="Z11" s="34"/>
      <c r="AA11" s="35" t="s">
        <v>120</v>
      </c>
      <c r="AB11" s="35" t="s">
        <v>121</v>
      </c>
      <c r="AC11" s="35" t="s">
        <v>92</v>
      </c>
      <c r="AD11" s="42"/>
      <c r="AE11" s="43">
        <v>44922</v>
      </c>
      <c r="AF11" s="43">
        <v>44927</v>
      </c>
      <c r="AG11" s="43">
        <v>45291</v>
      </c>
      <c r="AH11" s="59">
        <v>16273620</v>
      </c>
      <c r="AI11" s="41">
        <f t="shared" si="0"/>
        <v>0.89655297796523892</v>
      </c>
      <c r="AJ11" s="42"/>
      <c r="AK11" s="36"/>
      <c r="AL11" s="42"/>
      <c r="AM11" s="30"/>
      <c r="AN11" s="30"/>
      <c r="AO11" s="37"/>
      <c r="AP11" s="30"/>
      <c r="AQ11" s="30"/>
      <c r="AR11" s="42" t="s">
        <v>75</v>
      </c>
      <c r="AS11" s="43"/>
      <c r="AT11" s="43"/>
      <c r="AU11" s="18"/>
      <c r="AV11" s="38"/>
      <c r="AW11" s="43"/>
      <c r="AX11" s="46"/>
      <c r="AY11" s="18"/>
      <c r="AZ11" s="19"/>
      <c r="BA11" s="18"/>
      <c r="BB11" s="19"/>
      <c r="BC11" s="18"/>
      <c r="BD11" s="30"/>
      <c r="BE11" s="18"/>
      <c r="BF11" s="30"/>
      <c r="BG11" s="18"/>
      <c r="BH11" s="30"/>
      <c r="BI11" s="18"/>
      <c r="BJ11" s="30"/>
      <c r="BK11" s="18"/>
      <c r="BL11" s="30"/>
      <c r="BM11" s="18"/>
      <c r="BN11" s="30"/>
      <c r="BO11" s="18"/>
      <c r="BP11" s="30"/>
      <c r="BQ11" s="18"/>
      <c r="BR11" s="30"/>
      <c r="BS11" s="18"/>
      <c r="BT11" s="30"/>
    </row>
    <row r="12" spans="1:72" ht="52.5" customHeight="1" x14ac:dyDescent="0.3">
      <c r="A12" s="15">
        <v>4</v>
      </c>
      <c r="B12" s="42" t="s">
        <v>71</v>
      </c>
      <c r="C12" s="42" t="s">
        <v>75</v>
      </c>
      <c r="D12" s="43">
        <v>44921</v>
      </c>
      <c r="E12" s="42" t="s">
        <v>72</v>
      </c>
      <c r="F12" s="64" t="s">
        <v>69</v>
      </c>
      <c r="G12" s="39" t="s">
        <v>74</v>
      </c>
      <c r="H12" s="31" t="s">
        <v>116</v>
      </c>
      <c r="I12" s="31" t="s">
        <v>116</v>
      </c>
      <c r="J12" s="44" t="s">
        <v>117</v>
      </c>
      <c r="K12" s="59">
        <v>17440000</v>
      </c>
      <c r="L12" s="32"/>
      <c r="M12" s="42"/>
      <c r="N12" s="42"/>
      <c r="O12" s="42"/>
      <c r="P12" s="42"/>
      <c r="Q12" s="42"/>
      <c r="R12" s="42"/>
      <c r="S12" s="33"/>
      <c r="T12" s="30"/>
      <c r="U12" s="32"/>
      <c r="V12" s="42"/>
      <c r="W12" s="42"/>
      <c r="X12" s="42"/>
      <c r="Y12" s="42"/>
      <c r="Z12" s="34"/>
      <c r="AA12" s="35" t="s">
        <v>79</v>
      </c>
      <c r="AB12" s="35" t="s">
        <v>107</v>
      </c>
      <c r="AC12" s="35" t="s">
        <v>80</v>
      </c>
      <c r="AD12" s="42"/>
      <c r="AE12" s="43">
        <v>44924</v>
      </c>
      <c r="AF12" s="43">
        <v>44927</v>
      </c>
      <c r="AG12" s="43">
        <v>45291</v>
      </c>
      <c r="AH12" s="59">
        <v>15850000</v>
      </c>
      <c r="AI12" s="41">
        <f t="shared" si="0"/>
        <v>0.90883027522935778</v>
      </c>
      <c r="AJ12" s="42"/>
      <c r="AK12" s="36"/>
      <c r="AL12" s="42"/>
      <c r="AM12" s="30"/>
      <c r="AN12" s="30"/>
      <c r="AO12" s="37"/>
      <c r="AP12" s="30"/>
      <c r="AQ12" s="30"/>
      <c r="AR12" s="42" t="s">
        <v>75</v>
      </c>
      <c r="AS12" s="43"/>
      <c r="AT12" s="43"/>
      <c r="AU12" s="18"/>
      <c r="AV12" s="38"/>
      <c r="AW12" s="43"/>
      <c r="AX12" s="46"/>
      <c r="AY12" s="18"/>
      <c r="AZ12" s="19"/>
      <c r="BA12" s="18"/>
      <c r="BB12" s="19"/>
      <c r="BC12" s="18"/>
      <c r="BD12" s="30"/>
      <c r="BE12" s="18"/>
      <c r="BF12" s="30"/>
      <c r="BG12" s="18"/>
      <c r="BH12" s="30"/>
      <c r="BI12" s="18"/>
      <c r="BJ12" s="30"/>
      <c r="BK12" s="18"/>
      <c r="BL12" s="30"/>
      <c r="BM12" s="18"/>
      <c r="BN12" s="30"/>
      <c r="BO12" s="18"/>
      <c r="BP12" s="30"/>
      <c r="BQ12" s="18"/>
      <c r="BR12" s="30"/>
      <c r="BS12" s="18"/>
      <c r="BT12" s="30"/>
    </row>
    <row r="13" spans="1:72" ht="52.5" customHeight="1" x14ac:dyDescent="0.3">
      <c r="A13" s="15">
        <v>5</v>
      </c>
      <c r="B13" s="42" t="s">
        <v>71</v>
      </c>
      <c r="C13" s="42" t="s">
        <v>75</v>
      </c>
      <c r="D13" s="43">
        <v>44921</v>
      </c>
      <c r="E13" s="42" t="s">
        <v>72</v>
      </c>
      <c r="F13" s="64" t="s">
        <v>69</v>
      </c>
      <c r="G13" s="39" t="s">
        <v>74</v>
      </c>
      <c r="H13" s="31" t="s">
        <v>122</v>
      </c>
      <c r="I13" s="31" t="s">
        <v>122</v>
      </c>
      <c r="J13" s="31" t="s">
        <v>123</v>
      </c>
      <c r="K13" s="46">
        <v>9000000</v>
      </c>
      <c r="L13" s="32"/>
      <c r="M13" s="42"/>
      <c r="N13" s="42"/>
      <c r="O13" s="42"/>
      <c r="P13" s="42"/>
      <c r="Q13" s="42"/>
      <c r="R13" s="42"/>
      <c r="S13" s="33"/>
      <c r="T13" s="30"/>
      <c r="U13" s="32"/>
      <c r="V13" s="42"/>
      <c r="W13" s="42"/>
      <c r="X13" s="42"/>
      <c r="Y13" s="42"/>
      <c r="Z13" s="34"/>
      <c r="AA13" s="35" t="s">
        <v>103</v>
      </c>
      <c r="AB13" s="35" t="s">
        <v>124</v>
      </c>
      <c r="AC13" s="35" t="s">
        <v>76</v>
      </c>
      <c r="AD13" s="42"/>
      <c r="AE13" s="43">
        <v>44924</v>
      </c>
      <c r="AF13" s="43">
        <v>44927</v>
      </c>
      <c r="AG13" s="43">
        <v>45291</v>
      </c>
      <c r="AH13" s="46">
        <v>8424000</v>
      </c>
      <c r="AI13" s="41">
        <f t="shared" si="0"/>
        <v>0.93600000000000005</v>
      </c>
      <c r="AJ13" s="42"/>
      <c r="AK13" s="36"/>
      <c r="AL13" s="42"/>
      <c r="AM13" s="30"/>
      <c r="AN13" s="30"/>
      <c r="AO13" s="37"/>
      <c r="AP13" s="30"/>
      <c r="AQ13" s="30"/>
      <c r="AR13" s="42" t="s">
        <v>75</v>
      </c>
      <c r="AS13" s="43"/>
      <c r="AT13" s="43"/>
      <c r="AU13" s="18"/>
      <c r="AV13" s="38"/>
      <c r="AW13" s="43"/>
      <c r="AX13" s="46"/>
      <c r="AY13" s="18"/>
      <c r="AZ13" s="19"/>
      <c r="BA13" s="18"/>
      <c r="BB13" s="19"/>
      <c r="BC13" s="18"/>
      <c r="BD13" s="30"/>
      <c r="BE13" s="18"/>
      <c r="BF13" s="30"/>
      <c r="BG13" s="18"/>
      <c r="BH13" s="30"/>
      <c r="BI13" s="18"/>
      <c r="BJ13" s="30"/>
      <c r="BK13" s="18"/>
      <c r="BL13" s="30"/>
      <c r="BM13" s="18"/>
      <c r="BN13" s="30"/>
      <c r="BO13" s="18"/>
      <c r="BP13" s="30"/>
      <c r="BQ13" s="18"/>
      <c r="BR13" s="30"/>
      <c r="BS13" s="18"/>
      <c r="BT13" s="30"/>
    </row>
    <row r="14" spans="1:72" ht="52.5" customHeight="1" x14ac:dyDescent="0.3">
      <c r="A14" s="15">
        <v>6</v>
      </c>
      <c r="B14" s="42" t="s">
        <v>71</v>
      </c>
      <c r="C14" s="42" t="s">
        <v>75</v>
      </c>
      <c r="D14" s="43">
        <v>44921</v>
      </c>
      <c r="E14" s="42" t="s">
        <v>72</v>
      </c>
      <c r="F14" s="64" t="s">
        <v>69</v>
      </c>
      <c r="G14" s="39" t="s">
        <v>74</v>
      </c>
      <c r="H14" s="40" t="s">
        <v>125</v>
      </c>
      <c r="I14" s="40" t="s">
        <v>125</v>
      </c>
      <c r="J14" s="31" t="s">
        <v>126</v>
      </c>
      <c r="K14" s="46">
        <v>9000000</v>
      </c>
      <c r="L14" s="32"/>
      <c r="M14" s="42"/>
      <c r="N14" s="42"/>
      <c r="O14" s="42"/>
      <c r="P14" s="42"/>
      <c r="Q14" s="42"/>
      <c r="R14" s="42"/>
      <c r="S14" s="33"/>
      <c r="T14" s="30"/>
      <c r="U14" s="32"/>
      <c r="V14" s="42"/>
      <c r="W14" s="42"/>
      <c r="X14" s="42"/>
      <c r="Y14" s="42"/>
      <c r="Z14" s="34"/>
      <c r="AA14" s="35" t="s">
        <v>77</v>
      </c>
      <c r="AB14" s="35" t="s">
        <v>91</v>
      </c>
      <c r="AC14" s="35" t="s">
        <v>78</v>
      </c>
      <c r="AD14" s="42"/>
      <c r="AE14" s="43">
        <v>44924</v>
      </c>
      <c r="AF14" s="43">
        <v>44927</v>
      </c>
      <c r="AG14" s="43">
        <v>45291</v>
      </c>
      <c r="AH14" s="46">
        <v>8424000</v>
      </c>
      <c r="AI14" s="41">
        <f t="shared" si="0"/>
        <v>0.93600000000000005</v>
      </c>
      <c r="AJ14" s="42"/>
      <c r="AK14" s="36"/>
      <c r="AL14" s="42"/>
      <c r="AM14" s="30"/>
      <c r="AN14" s="30"/>
      <c r="AO14" s="37"/>
      <c r="AP14" s="30"/>
      <c r="AQ14" s="30"/>
      <c r="AR14" s="42" t="s">
        <v>75</v>
      </c>
      <c r="AS14" s="43"/>
      <c r="AT14" s="43"/>
      <c r="AU14" s="18"/>
      <c r="AV14" s="38"/>
      <c r="AW14" s="43"/>
      <c r="AX14" s="46"/>
      <c r="AY14" s="18"/>
      <c r="AZ14" s="19"/>
      <c r="BA14" s="18"/>
      <c r="BB14" s="19"/>
      <c r="BC14" s="18"/>
      <c r="BD14" s="30"/>
      <c r="BE14" s="18"/>
      <c r="BF14" s="30"/>
      <c r="BG14" s="18"/>
      <c r="BH14" s="30"/>
      <c r="BI14" s="18"/>
      <c r="BJ14" s="30"/>
      <c r="BK14" s="18"/>
      <c r="BL14" s="30"/>
      <c r="BM14" s="18"/>
      <c r="BN14" s="30"/>
      <c r="BO14" s="18"/>
      <c r="BP14" s="30"/>
      <c r="BQ14" s="18"/>
      <c r="BR14" s="30"/>
      <c r="BS14" s="18"/>
      <c r="BT14" s="30"/>
    </row>
    <row r="15" spans="1:72" ht="52.5" customHeight="1" x14ac:dyDescent="0.3">
      <c r="A15" s="15">
        <v>7</v>
      </c>
      <c r="B15" s="42" t="s">
        <v>71</v>
      </c>
      <c r="C15" s="42" t="s">
        <v>127</v>
      </c>
      <c r="D15" s="43">
        <v>44928</v>
      </c>
      <c r="E15" s="42" t="s">
        <v>72</v>
      </c>
      <c r="F15" s="64" t="s">
        <v>69</v>
      </c>
      <c r="G15" s="39" t="s">
        <v>74</v>
      </c>
      <c r="H15" s="31" t="s">
        <v>128</v>
      </c>
      <c r="I15" s="31" t="s">
        <v>128</v>
      </c>
      <c r="J15" s="31" t="s">
        <v>129</v>
      </c>
      <c r="K15" s="46">
        <v>12000000</v>
      </c>
      <c r="L15" s="32"/>
      <c r="M15" s="42"/>
      <c r="N15" s="42"/>
      <c r="O15" s="42"/>
      <c r="P15" s="42"/>
      <c r="Q15" s="42"/>
      <c r="R15" s="42"/>
      <c r="S15" s="33"/>
      <c r="T15" s="30"/>
      <c r="U15" s="32"/>
      <c r="V15" s="42"/>
      <c r="W15" s="42"/>
      <c r="X15" s="42"/>
      <c r="Y15" s="42"/>
      <c r="Z15" s="34"/>
      <c r="AA15" s="35" t="s">
        <v>130</v>
      </c>
      <c r="AB15" s="35" t="s">
        <v>131</v>
      </c>
      <c r="AC15" s="35" t="s">
        <v>132</v>
      </c>
      <c r="AD15" s="42"/>
      <c r="AE15" s="43">
        <v>44930</v>
      </c>
      <c r="AF15" s="43">
        <v>44930</v>
      </c>
      <c r="AG15" s="43">
        <v>45016</v>
      </c>
      <c r="AH15" s="46">
        <v>10230000</v>
      </c>
      <c r="AI15" s="41">
        <f t="shared" si="0"/>
        <v>0.85250000000000004</v>
      </c>
      <c r="AJ15" s="42"/>
      <c r="AK15" s="36"/>
      <c r="AL15" s="42"/>
      <c r="AM15" s="30"/>
      <c r="AN15" s="30"/>
      <c r="AO15" s="37"/>
      <c r="AP15" s="30"/>
      <c r="AQ15" s="30"/>
      <c r="AR15" s="42" t="s">
        <v>127</v>
      </c>
      <c r="AS15" s="43"/>
      <c r="AT15" s="43"/>
      <c r="AU15" s="18"/>
      <c r="AV15" s="38"/>
      <c r="AW15" s="43"/>
      <c r="AX15" s="46"/>
      <c r="AY15" s="18"/>
      <c r="AZ15" s="19"/>
      <c r="BA15" s="18"/>
      <c r="BB15" s="19"/>
      <c r="BC15" s="18"/>
      <c r="BD15" s="30"/>
      <c r="BE15" s="18"/>
      <c r="BF15" s="30"/>
      <c r="BG15" s="18"/>
      <c r="BH15" s="30"/>
      <c r="BI15" s="18"/>
      <c r="BJ15" s="30"/>
      <c r="BK15" s="18"/>
      <c r="BL15" s="30"/>
      <c r="BM15" s="18"/>
      <c r="BN15" s="30"/>
      <c r="BO15" s="18"/>
      <c r="BP15" s="30"/>
      <c r="BQ15" s="18"/>
      <c r="BR15" s="30"/>
      <c r="BS15" s="18"/>
      <c r="BT15" s="30"/>
    </row>
    <row r="16" spans="1:72" ht="52.5" customHeight="1" x14ac:dyDescent="0.3">
      <c r="A16" s="15">
        <v>8</v>
      </c>
      <c r="B16" s="42" t="s">
        <v>143</v>
      </c>
      <c r="C16" s="42" t="s">
        <v>144</v>
      </c>
      <c r="D16" s="43">
        <v>44935</v>
      </c>
      <c r="E16" s="42" t="s">
        <v>72</v>
      </c>
      <c r="F16" s="64" t="s">
        <v>69</v>
      </c>
      <c r="G16" s="39" t="s">
        <v>74</v>
      </c>
      <c r="H16" s="31" t="s">
        <v>145</v>
      </c>
      <c r="I16" s="31" t="s">
        <v>145</v>
      </c>
      <c r="J16" s="44" t="s">
        <v>146</v>
      </c>
      <c r="K16" s="46">
        <v>7000000</v>
      </c>
      <c r="L16" s="32"/>
      <c r="M16" s="42"/>
      <c r="N16" s="42"/>
      <c r="O16" s="42"/>
      <c r="P16" s="42"/>
      <c r="Q16" s="42"/>
      <c r="R16" s="42"/>
      <c r="S16" s="33"/>
      <c r="T16" s="30"/>
      <c r="U16" s="32"/>
      <c r="V16" s="42"/>
      <c r="W16" s="42"/>
      <c r="X16" s="42"/>
      <c r="Y16" s="42"/>
      <c r="Z16" s="34"/>
      <c r="AA16" s="35" t="s">
        <v>147</v>
      </c>
      <c r="AB16" s="35" t="s">
        <v>148</v>
      </c>
      <c r="AC16" s="35" t="s">
        <v>149</v>
      </c>
      <c r="AD16" s="42"/>
      <c r="AE16" s="43">
        <v>44936</v>
      </c>
      <c r="AF16" s="43">
        <v>44936</v>
      </c>
      <c r="AG16" s="43">
        <v>44977</v>
      </c>
      <c r="AH16" s="46">
        <v>6580000</v>
      </c>
      <c r="AI16" s="41">
        <f t="shared" si="0"/>
        <v>0.94</v>
      </c>
      <c r="AJ16" s="42"/>
      <c r="AK16" s="36"/>
      <c r="AL16" s="42"/>
      <c r="AM16" s="30"/>
      <c r="AN16" s="30"/>
      <c r="AO16" s="37"/>
      <c r="AP16" s="30"/>
      <c r="AQ16" s="30"/>
      <c r="AR16" s="42" t="s">
        <v>144</v>
      </c>
      <c r="AS16" s="43"/>
      <c r="AT16" s="43"/>
      <c r="AU16" s="18"/>
      <c r="AV16" s="38"/>
      <c r="AW16" s="43"/>
      <c r="AX16" s="46"/>
      <c r="AY16" s="18"/>
      <c r="AZ16" s="19"/>
      <c r="BA16" s="18"/>
      <c r="BB16" s="19"/>
      <c r="BC16" s="18"/>
      <c r="BD16" s="30"/>
      <c r="BE16" s="18"/>
      <c r="BF16" s="30"/>
      <c r="BG16" s="18"/>
      <c r="BH16" s="30"/>
      <c r="BI16" s="18"/>
      <c r="BJ16" s="30"/>
      <c r="BK16" s="18"/>
      <c r="BL16" s="30"/>
      <c r="BM16" s="18"/>
      <c r="BN16" s="30"/>
      <c r="BO16" s="18"/>
      <c r="BP16" s="30"/>
      <c r="BQ16" s="18"/>
      <c r="BR16" s="30"/>
      <c r="BS16" s="18"/>
      <c r="BT16" s="30"/>
    </row>
  </sheetData>
  <autoFilter ref="A3:BT12" xr:uid="{78906F7C-E90C-43AB-8AF2-188DC5864620}">
    <filterColumn colId="1" showButton="0"/>
    <filterColumn colId="2" showButton="0"/>
    <filterColumn colId="8" showButton="0"/>
    <filterColumn colId="9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5" showButton="0"/>
    <filterColumn colId="36" showButton="0"/>
    <filterColumn colId="39" showButton="0"/>
    <filterColumn colId="40" showButton="0"/>
    <filterColumn colId="43" showButton="0"/>
    <filterColumn colId="44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</autoFilter>
  <mergeCells count="61"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  <mergeCell ref="AR3:AT3"/>
    <mergeCell ref="AU3:BT3"/>
    <mergeCell ref="L4:L5"/>
    <mergeCell ref="M4:M5"/>
    <mergeCell ref="N4:N5"/>
    <mergeCell ref="O4:O5"/>
    <mergeCell ref="P4:P5"/>
    <mergeCell ref="Q4:Q5"/>
    <mergeCell ref="R4:R5"/>
    <mergeCell ref="S4:S5"/>
    <mergeCell ref="V3:Z3"/>
    <mergeCell ref="AA3:AI3"/>
    <mergeCell ref="AJ3:AL3"/>
    <mergeCell ref="AM3:AM5"/>
    <mergeCell ref="AN3:AP3"/>
    <mergeCell ref="AQ3:AQ5"/>
    <mergeCell ref="AL4:AL5"/>
    <mergeCell ref="T4:T5"/>
    <mergeCell ref="U4:U5"/>
    <mergeCell ref="V4:V5"/>
    <mergeCell ref="W4:Z4"/>
    <mergeCell ref="AA4:AA5"/>
    <mergeCell ref="AB4:AB5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BE4:BF4"/>
    <mergeCell ref="AN4:AN5"/>
    <mergeCell ref="AO4:AO5"/>
    <mergeCell ref="AP4:AP5"/>
    <mergeCell ref="AR4:AR5"/>
    <mergeCell ref="AS4:AS5"/>
    <mergeCell ref="AT4:AT5"/>
    <mergeCell ref="AU4:AV4"/>
    <mergeCell ref="AW4:AX4"/>
    <mergeCell ref="AY4:AZ4"/>
    <mergeCell ref="BA4:BB4"/>
    <mergeCell ref="BC4:BD4"/>
    <mergeCell ref="BS4:BT4"/>
    <mergeCell ref="BG4:BH4"/>
    <mergeCell ref="BI4:BJ4"/>
    <mergeCell ref="BK4:BL4"/>
    <mergeCell ref="BM4:BN4"/>
    <mergeCell ref="BO4:BP4"/>
    <mergeCell ref="BQ4:BR4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이태영</dc:creator>
  <cp:lastModifiedBy>Komacon</cp:lastModifiedBy>
  <dcterms:created xsi:type="dcterms:W3CDTF">2021-12-30T00:43:15Z</dcterms:created>
  <dcterms:modified xsi:type="dcterms:W3CDTF">2023-02-02T00:09:07Z</dcterms:modified>
</cp:coreProperties>
</file>