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2년)\2.계약관리\1.계약대장\"/>
    </mc:Choice>
  </mc:AlternateContent>
  <xr:revisionPtr revIDLastSave="0" documentId="13_ncr:1_{50575A11-6BB0-4BD2-8EC6-69C5509ED601}" xr6:coauthVersionLast="47" xr6:coauthVersionMax="47" xr10:uidLastSave="{00000000-0000-0000-0000-000000000000}"/>
  <bookViews>
    <workbookView xWindow="15" yWindow="90" windowWidth="23370" windowHeight="12900" xr2:uid="{00000000-000D-0000-FFFF-FFFF00000000}"/>
  </bookViews>
  <sheets>
    <sheet name="11월" sheetId="37" r:id="rId1"/>
  </sheets>
  <definedNames>
    <definedName name="_xlnm._FilterDatabase" localSheetId="0" hidden="1">'11월'!$A$3:$BT$124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24" i="37" l="1"/>
  <c r="AI123" i="37"/>
  <c r="AI122" i="37"/>
  <c r="AI121" i="37"/>
  <c r="AI120" i="37"/>
  <c r="AI119" i="37"/>
  <c r="AI118" i="37"/>
  <c r="AI117" i="37"/>
  <c r="AI116" i="37"/>
  <c r="AI115" i="37"/>
  <c r="AI114" i="37"/>
  <c r="AI113" i="37"/>
  <c r="AI112" i="37"/>
  <c r="AI111" i="37"/>
  <c r="AI110" i="37"/>
  <c r="AI109" i="37"/>
  <c r="AI108" i="37"/>
  <c r="AI107" i="37"/>
  <c r="AI106" i="37"/>
  <c r="AI105" i="37"/>
  <c r="AI104" i="37"/>
  <c r="AI103" i="37"/>
  <c r="AI102" i="37"/>
  <c r="AI101" i="37"/>
  <c r="AI100" i="37"/>
  <c r="AI99" i="37"/>
  <c r="AI98" i="37"/>
  <c r="AI97" i="37"/>
  <c r="AI96" i="37"/>
  <c r="AI95" i="37"/>
  <c r="AI94" i="37"/>
  <c r="AI93" i="37"/>
  <c r="AI92" i="37"/>
  <c r="AI91" i="37"/>
  <c r="AI90" i="37"/>
  <c r="AI89" i="37"/>
  <c r="AI88" i="37"/>
  <c r="AI87" i="37"/>
  <c r="AI86" i="37"/>
  <c r="AI85" i="37"/>
  <c r="AI84" i="37"/>
  <c r="AI83" i="37"/>
  <c r="AI82" i="37"/>
  <c r="AI81" i="37"/>
  <c r="AI80" i="37"/>
  <c r="AI79" i="37"/>
  <c r="AI78" i="37"/>
  <c r="AI77" i="37"/>
  <c r="AI76" i="37"/>
  <c r="AI75" i="37"/>
  <c r="AI74" i="37"/>
  <c r="AI73" i="37"/>
  <c r="AI72" i="37"/>
  <c r="AI71" i="37"/>
  <c r="AI70" i="37"/>
  <c r="AI69" i="37"/>
  <c r="AI68" i="37"/>
  <c r="AI67" i="37"/>
  <c r="AI66" i="37"/>
  <c r="AI65" i="37"/>
  <c r="AI64" i="37"/>
  <c r="AI63" i="37"/>
  <c r="AI62" i="37"/>
  <c r="AI61" i="37"/>
  <c r="AI60" i="37"/>
  <c r="AI59" i="37"/>
  <c r="AI58" i="37"/>
  <c r="AI57" i="37"/>
  <c r="AI56" i="37"/>
  <c r="AI55" i="37"/>
  <c r="AI54" i="37"/>
  <c r="AI53" i="37"/>
  <c r="AI52" i="37"/>
  <c r="AI51" i="37"/>
  <c r="AI50" i="37"/>
  <c r="AI49" i="37"/>
  <c r="AI48" i="37"/>
  <c r="AI47" i="37"/>
  <c r="AI46" i="37"/>
  <c r="AI45" i="37"/>
  <c r="AI44" i="37"/>
  <c r="AI43" i="37"/>
  <c r="AI42" i="37"/>
  <c r="AI41" i="37"/>
  <c r="AI40" i="37"/>
  <c r="AI39" i="37"/>
  <c r="AI38" i="37"/>
  <c r="AI37" i="37"/>
  <c r="AI36" i="37"/>
  <c r="AI35" i="37"/>
  <c r="AI34" i="37"/>
  <c r="AI33" i="37"/>
  <c r="AI32" i="37"/>
  <c r="AI31" i="37"/>
  <c r="AI30" i="37"/>
  <c r="AI29" i="37"/>
  <c r="AI28" i="37"/>
  <c r="AI27" i="37"/>
  <c r="AI26" i="37"/>
  <c r="AI25" i="37"/>
  <c r="AI24" i="37"/>
  <c r="AI23" i="37"/>
  <c r="AI22" i="37"/>
  <c r="AI21" i="37"/>
  <c r="AI20" i="37"/>
  <c r="AI19" i="37"/>
  <c r="AI18" i="37"/>
  <c r="AI17" i="37"/>
  <c r="AI16" i="37"/>
  <c r="AI15" i="37"/>
  <c r="AI14" i="37"/>
  <c r="AI13" i="37"/>
  <c r="AI12" i="37"/>
  <c r="AI11" i="37"/>
  <c r="AI9" i="37"/>
  <c r="AI8" i="37"/>
  <c r="AI7" i="37"/>
  <c r="AI6" i="37"/>
</calcChain>
</file>

<file path=xl/sharedStrings.xml><?xml version="1.0" encoding="utf-8"?>
<sst xmlns="http://schemas.openxmlformats.org/spreadsheetml/2006/main" count="1857" uniqueCount="799">
  <si>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</si>
  <si>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</si>
  <si>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</si>
  <si>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</si>
  <si>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</si>
  <si>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</si>
  <si>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</si>
  <si>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</si>
  <si>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</si>
  <si>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</si>
  <si>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</si>
  <si>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</si>
  <si>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</si>
  <si>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</si>
  <si>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</si>
  <si>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</si>
  <si>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</si>
  <si>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</si>
  <si>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</si>
  <si>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</si>
  <si>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</si>
  <si>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</si>
  <si>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</si>
  <si>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</si>
  <si>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</si>
  <si>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</si>
  <si>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</si>
  <si>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</si>
  <si>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</si>
  <si>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</si>
  <si>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</si>
  <si>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</si>
  <si>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</si>
  <si>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</si>
  <si>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</si>
  <si>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</si>
  <si>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</si>
  <si>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</si>
  <si>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</si>
  <si>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</si>
  <si>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</si>
  <si>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</si>
  <si>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</si>
  <si>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</si>
  <si>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</si>
  <si>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</si>
  <si>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</si>
  <si>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</si>
  <si>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</si>
  <si>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</si>
  <si>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</si>
  <si>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</si>
  <si>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</si>
  <si>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</si>
  <si>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</si>
  <si>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</si>
  <si>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</si>
  <si>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</si>
  <si>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</si>
  <si>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</si>
  <si>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</si>
  <si>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</si>
  <si>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</si>
  <si>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</si>
  <si>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</si>
  <si>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</si>
  <si>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</si>
  <si>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</si>
  <si>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</si>
  <si>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</si>
  <si>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용역</t>
  </si>
  <si>
    <t>임설민</t>
  </si>
  <si>
    <t>○</t>
  </si>
  <si>
    <t>제한경쟁</t>
  </si>
  <si>
    <t>부천시</t>
  </si>
  <si>
    <t>김대진</t>
  </si>
  <si>
    <t>송승봉</t>
  </si>
  <si>
    <t>수의계약(유찰, 부천시계약대행)</t>
    <phoneticPr fontId="4" type="noConversion"/>
  </si>
  <si>
    <t>리쉬이야기</t>
    <phoneticPr fontId="4" type="noConversion"/>
  </si>
  <si>
    <t>협상에 의한 계약</t>
  </si>
  <si>
    <t>협상의 의한 계약</t>
  </si>
  <si>
    <t>김서연</t>
  </si>
  <si>
    <t>2021년 만화콘텐츠 창작 지원 사업 프로모션 운영 용역</t>
  </si>
  <si>
    <t>2021년 만화콘텐츠 창작 지원 사업 프로모션 운영</t>
  </si>
  <si>
    <t>기타자유업(행사대행업)(9901), 기타자유업(광고대행업)(9902), 비디오물제작업(3244)</t>
  </si>
  <si>
    <t>중소기업, 소상공인
(물품분류번호 : 8014199001, 8213160301)</t>
  </si>
  <si>
    <t>㈜디딤커뮤니케이션</t>
  </si>
  <si>
    <t>이태주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</si>
  <si>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</si>
  <si>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</si>
  <si>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</si>
  <si>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</si>
  <si>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</si>
  <si>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</si>
  <si>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정보통신회선(846회선), 스위치허브(38대), 전화세대관리(1식) 연간 유지보수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</si>
  <si>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</si>
  <si>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</si>
  <si>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</si>
  <si>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</si>
  <si>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</si>
  <si>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</si>
  <si>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</si>
  <si>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</si>
  <si>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강선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</si>
  <si>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</si>
  <si>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</si>
  <si>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교육사업팀</t>
    <phoneticPr fontId="4" type="noConversion"/>
  </si>
  <si>
    <t>박물관운영팀</t>
    <phoneticPr fontId="4" type="noConversion"/>
  </si>
  <si>
    <t>협상의 의한 계약</t>
    <phoneticPr fontId="4" type="noConversion"/>
  </si>
  <si>
    <t>서정임</t>
    <phoneticPr fontId="4" type="noConversion"/>
  </si>
  <si>
    <t>김현재</t>
    <phoneticPr fontId="4" type="noConversion"/>
  </si>
  <si>
    <t>제한최저가</t>
    <phoneticPr fontId="4" type="noConversion"/>
  </si>
  <si>
    <t>안윤선</t>
    <phoneticPr fontId="4" type="noConversion"/>
  </si>
  <si>
    <t>중소기업, 소상공인</t>
    <phoneticPr fontId="4" type="noConversion"/>
  </si>
  <si>
    <t>2인견적 소액수의</t>
    <phoneticPr fontId="4" type="noConversion"/>
  </si>
  <si>
    <t>2021년 한국만화영상진흥원 공모전 3종 운영 용역</t>
    <phoneticPr fontId="4" type="noConversion"/>
  </si>
  <si>
    <t>2021년 한국만화영상진흥원 공모전 3종(전국디지털만화창작경연대회, 만화원작활성화공모전, 대한민국창작만화공모전) 운영</t>
    <phoneticPr fontId="4" type="noConversion"/>
  </si>
  <si>
    <t>부천시, 소기업, 소상공인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</si>
  <si>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</si>
  <si>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</si>
  <si>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</si>
  <si>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2021년 한국만화박물관 전시 대행 용역</t>
    <phoneticPr fontId="4" type="noConversion"/>
  </si>
  <si>
    <t>2021년 한국만화박물관 연간 전시 기획 및 설치 운영(전시 5건)</t>
    <phoneticPr fontId="4" type="noConversion"/>
  </si>
  <si>
    <t>행사대행업(업종코드:9901)&amp;(산업디자인(환경, 4442) or 산업디자인(환경포함 4444)</t>
    <phoneticPr fontId="4" type="noConversion"/>
  </si>
  <si>
    <t>중소기업, 소상공인
(물품분류번호 : 9015180201)</t>
    <phoneticPr fontId="4" type="noConversion"/>
  </si>
  <si>
    <t>조한철, 양희석</t>
    <phoneticPr fontId="4" type="noConversion"/>
  </si>
  <si>
    <t>서울특별시 강남구 강남대로128번길 81, 3, 4층(논현동)</t>
    <phoneticPr fontId="4" type="noConversion"/>
  </si>
  <si>
    <t>주식회사 에어에이알</t>
    <phoneticPr fontId="4" type="noConversion"/>
  </si>
  <si>
    <t>서울특별시 마포구 홍익로5길 19, 3층(서교동, 쏠라즈빌딩)</t>
    <phoneticPr fontId="4" type="noConversion"/>
  </si>
  <si>
    <t>오성훈</t>
    <phoneticPr fontId="4" type="noConversion"/>
  </si>
  <si>
    <t>한국만화박물관 스마트 AR도슨트 콘텐츠 제작 용역</t>
    <phoneticPr fontId="4" type="noConversion"/>
  </si>
  <si>
    <t>한국만화박물관 스마트 AR도슨트 콘텐츠 제작</t>
    <phoneticPr fontId="4" type="noConversion"/>
  </si>
  <si>
    <t>디지털콘텐츠개발서비스사업)1469) &amp;
비디오물제작업(3244)</t>
    <phoneticPr fontId="4" type="noConversion"/>
  </si>
  <si>
    <t>에어에이알</t>
    <phoneticPr fontId="4" type="noConversion"/>
  </si>
  <si>
    <t>한국만화 해외전시 운용 용역</t>
  </si>
  <si>
    <t>한국만화 해외전시 온라인전시 기획 및 사이트 구축 운영</t>
  </si>
  <si>
    <t>기타자유업(행사대행업)(9901), 디지털콘텐츠개발서비스사업(1469)</t>
  </si>
  <si>
    <t>중소기업, 소상공인
(물품분류번호 : 9015180201)</t>
  </si>
  <si>
    <t>주식회사 두잇컴퍼니</t>
  </si>
  <si>
    <t>강응현</t>
  </si>
  <si>
    <t>서울특별시 마포구 독막로 37, 지1층, 5층(합정동, 대양빌딩)</t>
  </si>
  <si>
    <t>서정임</t>
  </si>
  <si>
    <t>이철민</t>
  </si>
  <si>
    <t>안윤선</t>
  </si>
  <si>
    <t xml:space="preserve">만화원작활성화 공모전 사업기간 연장에 인한 계약기간 변경 및 대한민국창작만화공모전 전시 과업 취소 </t>
  </si>
  <si>
    <t>계약기간 변경(2021.6.9.~2021.12.20. → 2021.6.9.~2022.2.21.), 과업내용 변경(3개 공모전 만족도 조사 과업 삭제, 만화원작활성화 공모전 수상작 대상 교육프로그램 운영 신설, 대한민국창작만화공모전 전시 과업 삭제, 대한민국창작만화공모전 수상작 홍보용 기념품 제작 과업 신설)</t>
  </si>
  <si>
    <t>사업효과 극대화를 위하여 과업 내용(오디오 콘텐츠, 텍스트 콘텐츠, 공중파방송 콘텐츠) 중 일부 변경</t>
  </si>
  <si>
    <t>(오디오 콘텐츠, 텍스트 콘텐츠, 공중파방송 콘텐츠 제작 내용 일부 변경</t>
  </si>
  <si>
    <t>결과물 완성도 향상 및 용역 성과 향상을 위한 계약기간 연장</t>
  </si>
  <si>
    <t>이월</t>
  </si>
  <si>
    <t>이월</t>
    <phoneticPr fontId="4" type="noConversion"/>
  </si>
  <si>
    <t>서상구</t>
    <phoneticPr fontId="4" type="noConversion"/>
  </si>
  <si>
    <t>2022년도 정보통신 유지보수 용역</t>
    <phoneticPr fontId="4" type="noConversion"/>
  </si>
  <si>
    <t xml:space="preserve">2022년도 전산장비 유지보수 용역 </t>
    <phoneticPr fontId="4" type="noConversion"/>
  </si>
  <si>
    <t>2022년도 승강기 유지보수 용역</t>
    <phoneticPr fontId="4" type="noConversion"/>
  </si>
  <si>
    <t>2022년도 통합 홈페이지 유지보수 용역</t>
    <phoneticPr fontId="4" type="noConversion"/>
  </si>
  <si>
    <t>주식회사 나래넷츠</t>
    <phoneticPr fontId="4" type="noConversion"/>
  </si>
  <si>
    <t>인천광역시 계양구 오조산로 57번길 7, 503호 501호(계산동, 성림프라자)</t>
    <phoneticPr fontId="4" type="noConversion"/>
  </si>
  <si>
    <t>인천광역시 남동구 선수촌공원로1, 구월테크노밸리D동 507,8호</t>
    <phoneticPr fontId="4" type="noConversion"/>
  </si>
  <si>
    <t>한국만화영상진흥원 2022년 계약과정 공개</t>
    <phoneticPr fontId="4" type="noConversion"/>
  </si>
  <si>
    <t>2021년 만화콘텐츠 창작 지원 사업 프로모션 운영 용역</t>
    <phoneticPr fontId="4" type="noConversion"/>
  </si>
  <si>
    <t>물품</t>
    <phoneticPr fontId="4" type="noConversion"/>
  </si>
  <si>
    <t>AR캐릭터 디자인 고도화 작업 진행</t>
    <phoneticPr fontId="4" type="noConversion"/>
  </si>
  <si>
    <t>계약기간 변경(2021.10.25.~2021.12.31. → 2021.10.25.~2022.2.28.)</t>
    <phoneticPr fontId="4" type="noConversion"/>
  </si>
  <si>
    <t>계약기간 변경(2021.7.2.~2021.12.20. → 2021.7.2.~2022.3.31.)</t>
    <phoneticPr fontId="4" type="noConversion"/>
  </si>
  <si>
    <t>전략사업팀</t>
    <phoneticPr fontId="4" type="noConversion"/>
  </si>
  <si>
    <t>서희진</t>
    <phoneticPr fontId="4" type="noConversion"/>
  </si>
  <si>
    <t xml:space="preserve">2022년 한국만화영상진흥원 시설관리용역 </t>
    <phoneticPr fontId="4" type="noConversion"/>
  </si>
  <si>
    <t>한국만화영상진흥원 시설 연간 관리</t>
    <phoneticPr fontId="4" type="noConversion"/>
  </si>
  <si>
    <t>세움주식회사</t>
    <phoneticPr fontId="4" type="noConversion"/>
  </si>
  <si>
    <t>경기도 양주시 평화로 1768 (회정동, 2층)</t>
    <phoneticPr fontId="4" type="noConversion"/>
  </si>
  <si>
    <t>이은숙</t>
    <phoneticPr fontId="4" type="noConversion"/>
  </si>
  <si>
    <t>22.12.31.</t>
    <phoneticPr fontId="4" type="noConversion"/>
  </si>
  <si>
    <t>기타</t>
    <phoneticPr fontId="4" type="noConversion"/>
  </si>
  <si>
    <t>[건물(시설)관리용역(1260)과 건물위생관리업(1162)과 시설경비업(1164)]업종을 등록한 업체</t>
    <phoneticPr fontId="4" type="noConversion"/>
  </si>
  <si>
    <t>부천시</t>
    <phoneticPr fontId="4" type="noConversion"/>
  </si>
  <si>
    <t>건물(시설)관리용역, 업종코드:1260&amp;건물위생관리업, 업종코드:1162, 시설경비업, 업종코드:1164$건물청소서비스</t>
    <phoneticPr fontId="4" type="noConversion"/>
  </si>
  <si>
    <t>2022 한국만화영상진흥원 지원사업 온라인 설명회 자료집 제작 용역</t>
    <phoneticPr fontId="4" type="noConversion"/>
  </si>
  <si>
    <t>지원사업 자료집 200부, 기획 / 키디자인 1식, 메인 템플릿 디자인 1식</t>
    <phoneticPr fontId="4" type="noConversion"/>
  </si>
  <si>
    <t>주식회사 라이크디자인</t>
    <phoneticPr fontId="4" type="noConversion"/>
  </si>
  <si>
    <t xml:space="preserve">경기도 부천시 신흥로201 (중동, 트리플타워B동 1304호) </t>
    <phoneticPr fontId="4" type="noConversion"/>
  </si>
  <si>
    <t>이영주</t>
    <phoneticPr fontId="4" type="noConversion"/>
  </si>
  <si>
    <t>2022년도 소방시설 정기점검 용역</t>
    <phoneticPr fontId="4" type="noConversion"/>
  </si>
  <si>
    <t>한국만화영상진흥원 소방시설 정기 점검 (총 3회)</t>
    <phoneticPr fontId="4" type="noConversion"/>
  </si>
  <si>
    <t>주식회사 경인소방</t>
    <phoneticPr fontId="4" type="noConversion"/>
  </si>
  <si>
    <t>경기도 부천시 평천로 623, 201호 2호실</t>
    <phoneticPr fontId="4" type="noConversion"/>
  </si>
  <si>
    <t>남연화</t>
    <phoneticPr fontId="4" type="noConversion"/>
  </si>
  <si>
    <t>2022년도 한국만화영상진흥원 건축물구조 정기안전점검 용역</t>
    <phoneticPr fontId="4" type="noConversion"/>
  </si>
  <si>
    <t>한국만화영상진흥원 건축물구조 정기안전점검 (총 4회)</t>
    <phoneticPr fontId="4" type="noConversion"/>
  </si>
  <si>
    <t>중앙안전진단 주식회사</t>
    <phoneticPr fontId="4" type="noConversion"/>
  </si>
  <si>
    <t>경기도 부천시 상동로117번길 31, 대림타운 707호</t>
    <phoneticPr fontId="4" type="noConversion"/>
  </si>
  <si>
    <t>강용식</t>
    <phoneticPr fontId="4" type="noConversion"/>
  </si>
  <si>
    <t>2022년도 한국만화영상진흥원 방역 용역</t>
    <phoneticPr fontId="4" type="noConversion"/>
  </si>
  <si>
    <t xml:space="preserve"> 한국만화영상진흥원 방역 (연 5회)</t>
    <phoneticPr fontId="4" type="noConversion"/>
  </si>
  <si>
    <t>부천개발</t>
    <phoneticPr fontId="4" type="noConversion"/>
  </si>
  <si>
    <t>경기도 부천시 원미구 원미로 14</t>
    <phoneticPr fontId="4" type="noConversion"/>
  </si>
  <si>
    <t>손민철</t>
    <phoneticPr fontId="4" type="noConversion"/>
  </si>
  <si>
    <t>2022년도 한국만화영상진흥원 저수조 청소 용역</t>
    <phoneticPr fontId="4" type="noConversion"/>
  </si>
  <si>
    <t>한국만화영상진흥원 저주소 청소 (총 4회)</t>
    <phoneticPr fontId="4" type="noConversion"/>
  </si>
  <si>
    <t>강은혜</t>
    <phoneticPr fontId="4" type="noConversion"/>
  </si>
  <si>
    <t>2022년도 한국만화영상진흥원 전기설비 안전진단 용역</t>
    <phoneticPr fontId="4" type="noConversion"/>
  </si>
  <si>
    <t>한국만화영상진흥원 전기 수용설비 및 발전설비 안전진단 등 (연간 총 4회 실시)</t>
    <phoneticPr fontId="4" type="noConversion"/>
  </si>
  <si>
    <t>한국안전기술공사</t>
    <phoneticPr fontId="4" type="noConversion"/>
  </si>
  <si>
    <t>경기도 부천시 원미구 계남로 343-1</t>
    <phoneticPr fontId="4" type="noConversion"/>
  </si>
  <si>
    <t>황승수</t>
    <phoneticPr fontId="4" type="noConversion"/>
  </si>
  <si>
    <t>2021 만화원작활성화공모전 프로모션용 홈페이지 유지보수 용역</t>
    <phoneticPr fontId="4" type="noConversion"/>
  </si>
  <si>
    <t>홈페이지 서버 사용 기간 연장, 수상 작품별 작가 및 작품 정보 등 업로드</t>
    <phoneticPr fontId="4" type="noConversion"/>
  </si>
  <si>
    <t>주식회사 아이더스</t>
    <phoneticPr fontId="4" type="noConversion"/>
  </si>
  <si>
    <t>서울특별시 마포구 성산동 228-9 상하빌딩 4층</t>
    <phoneticPr fontId="4" type="noConversion"/>
  </si>
  <si>
    <t>금정민</t>
    <phoneticPr fontId="4" type="noConversion"/>
  </si>
  <si>
    <t>김준호</t>
    <phoneticPr fontId="4" type="noConversion"/>
  </si>
  <si>
    <t>2022년 초등학교 6학년 만화교실 교재 개정 용역</t>
    <phoneticPr fontId="4" type="noConversion"/>
  </si>
  <si>
    <t>초등학교 6학년 만화교실 교재 개정 및 자문회의 1회 운영 등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</si>
  <si>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</si>
  <si>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</si>
  <si>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</si>
  <si>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한국만화박물관 입체상영관 상영작 입차 용역</t>
    <phoneticPr fontId="4" type="noConversion"/>
  </si>
  <si>
    <t>한국만화박물관 입체상영관 상영작 임차 용역</t>
    <phoneticPr fontId="4" type="noConversion"/>
  </si>
  <si>
    <t>한국만화박물관 입체상영관 상영작 1종</t>
    <phoneticPr fontId="4" type="noConversion"/>
  </si>
  <si>
    <t>티.비.씨엘(주)</t>
    <phoneticPr fontId="4" type="noConversion"/>
  </si>
  <si>
    <t>경기도 안양시 만안구 안양로 170번길 37, 2층 204호(안양동)</t>
    <phoneticPr fontId="4" type="noConversion"/>
  </si>
  <si>
    <t>장석윤</t>
    <phoneticPr fontId="4" type="noConversion"/>
  </si>
  <si>
    <t>임설민</t>
    <phoneticPr fontId="4" type="noConversion"/>
  </si>
  <si>
    <t>클러스터조성팀</t>
    <phoneticPr fontId="4" type="noConversion"/>
  </si>
  <si>
    <t>이은경</t>
    <phoneticPr fontId="4" type="noConversion"/>
  </si>
  <si>
    <t>김현덕</t>
    <phoneticPr fontId="4" type="noConversion"/>
  </si>
  <si>
    <t>2022 국제만화가대회 정기뉴스레터 디자인 제작 용역</t>
    <phoneticPr fontId="4" type="noConversion"/>
  </si>
  <si>
    <t>국제만화가대회 정기뉴스레터 4회 디자인 및 편집 제작 등</t>
    <phoneticPr fontId="4" type="noConversion"/>
  </si>
  <si>
    <t>손봄</t>
    <phoneticPr fontId="4" type="noConversion"/>
  </si>
  <si>
    <t>김효석</t>
    <phoneticPr fontId="4" type="noConversion"/>
  </si>
  <si>
    <t>경기도 부천시 조마루로358번길 122, 919호(춘의동, 삼보테크노타워)</t>
    <phoneticPr fontId="4" type="noConversion"/>
  </si>
  <si>
    <t>국고지원사업 업무용 복합기 임차 용역</t>
    <phoneticPr fontId="4" type="noConversion"/>
  </si>
  <si>
    <t>복합기 2개 임차(총 10개월)</t>
    <phoneticPr fontId="4" type="noConversion"/>
  </si>
  <si>
    <t>삼성OA사무기기</t>
    <phoneticPr fontId="4" type="noConversion"/>
  </si>
  <si>
    <t>경기도 부천시 부천로231, 1층</t>
    <phoneticPr fontId="4" type="noConversion"/>
  </si>
  <si>
    <t>김대성</t>
    <phoneticPr fontId="4" type="noConversion"/>
  </si>
  <si>
    <t>2022년 외국어 전문 통번역 용역(단가계약)</t>
    <phoneticPr fontId="4" type="noConversion"/>
  </si>
  <si>
    <t>번역(한국어 35회, 번역어 35회), 수행통역 3회</t>
    <phoneticPr fontId="4" type="noConversion"/>
  </si>
  <si>
    <t>(주)프로랭스</t>
    <phoneticPr fontId="4" type="noConversion"/>
  </si>
  <si>
    <t>서울특별시 급천구 가산디지털로130, 8층 (가산동, 남성플라자(에이스9차))</t>
    <phoneticPr fontId="4" type="noConversion"/>
  </si>
  <si>
    <t>진태환</t>
    <phoneticPr fontId="4" type="noConversion"/>
  </si>
  <si>
    <t>한국만화 해외전시 운용 용역</t>
    <phoneticPr fontId="4" type="noConversion"/>
  </si>
  <si>
    <t>2022년도 한국만화박물관 시사만화 캐리커쳐 전시 설치 용역</t>
    <phoneticPr fontId="4" type="noConversion"/>
  </si>
  <si>
    <t>전시물 프린트 액자 제작, 설치 등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</si>
  <si>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</si>
  <si>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</si>
  <si>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</si>
  <si>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아카이브사업팀</t>
    <phoneticPr fontId="4" type="noConversion"/>
  </si>
  <si>
    <t>최은영</t>
    <phoneticPr fontId="4" type="noConversion"/>
  </si>
  <si>
    <t>2022 한국만화박물관 수장고 종합유해생물관리(IPM) 용역</t>
    <phoneticPr fontId="4" type="noConversion"/>
  </si>
  <si>
    <t>한국만화박물관 수장고 내 각종 충해, 균해 등 생물피해 방지를 위한 모니터링 및 소독시행 등</t>
    <phoneticPr fontId="4" type="noConversion"/>
  </si>
  <si>
    <t>(주)한켐문화재보존</t>
    <phoneticPr fontId="4" type="noConversion"/>
  </si>
  <si>
    <t xml:space="preserve">서울특별시 강남구 영동대로112길 54 </t>
    <phoneticPr fontId="4" type="noConversion"/>
  </si>
  <si>
    <t>이장연</t>
    <phoneticPr fontId="4" type="noConversion"/>
  </si>
  <si>
    <t>송수인</t>
    <phoneticPr fontId="4" type="noConversion"/>
  </si>
  <si>
    <t>2022년 만화도서관 연간 도서 납품(단가계약)</t>
    <phoneticPr fontId="4" type="noConversion"/>
  </si>
  <si>
    <t>만화도서 및 자료 1,000권(개)</t>
    <phoneticPr fontId="4" type="noConversion"/>
  </si>
  <si>
    <t>.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</si>
  <si>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</si>
  <si>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</si>
  <si>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</si>
  <si>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2022 우리원 통합사업관리시스템 유지보수 용역</t>
    <phoneticPr fontId="4" type="noConversion"/>
  </si>
  <si>
    <t>(주)레드스프링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</si>
  <si>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</si>
  <si>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</si>
  <si>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한국만화박물관 입체상영관 빔프로젝터 램프 구매</t>
    <phoneticPr fontId="4" type="noConversion"/>
  </si>
  <si>
    <t>입체상영관 빔프로젝터 램픔 2개</t>
    <phoneticPr fontId="4" type="noConversion"/>
  </si>
  <si>
    <t>준 미디어</t>
    <phoneticPr fontId="4" type="noConversion"/>
  </si>
  <si>
    <t>인천광역시 부평구 부평대로71번길16, 902호(부평동, 무한홈타운)</t>
    <phoneticPr fontId="4" type="noConversion"/>
  </si>
  <si>
    <t>손영준</t>
    <phoneticPr fontId="4" type="noConversion"/>
  </si>
  <si>
    <t>김대기</t>
    <phoneticPr fontId="4" type="noConversion"/>
  </si>
  <si>
    <t>2022 한국만화영상진흥원 지원사업 평가운영 용역</t>
    <phoneticPr fontId="4" type="noConversion"/>
  </si>
  <si>
    <t>2022 한국만화영상진흥원 지원사업 평가운영</t>
    <phoneticPr fontId="4" type="noConversion"/>
  </si>
  <si>
    <t>삼정 주식회사</t>
    <phoneticPr fontId="4" type="noConversion"/>
  </si>
  <si>
    <t>이진숙</t>
    <phoneticPr fontId="4" type="noConversion"/>
  </si>
  <si>
    <t>경기도 부천시 상오정로 182번길 43-19(원종동, 효마을타운)</t>
    <phoneticPr fontId="4" type="noConversion"/>
  </si>
  <si>
    <t>소기업, 소상공인
지역제한(부천시)</t>
    <phoneticPr fontId="4" type="noConversion"/>
  </si>
  <si>
    <t>최미영</t>
    <phoneticPr fontId="4" type="noConversion"/>
  </si>
  <si>
    <t>한국만화영상진흥원 비상발전기 소모품 구입 및 교체</t>
    <phoneticPr fontId="4" type="noConversion"/>
  </si>
  <si>
    <t>한국만화영상진흥원 시설 비상발전기 소모품(필터, 각종 오일, 배터리 등) 구입 및 교체</t>
    <phoneticPr fontId="4" type="noConversion"/>
  </si>
  <si>
    <t>(주)파워맥스</t>
    <phoneticPr fontId="4" type="noConversion"/>
  </si>
  <si>
    <t>경기도 시흥시 희망공원로 188(정왕동, 시화공단2다309)</t>
    <phoneticPr fontId="4" type="noConversion"/>
  </si>
  <si>
    <t>장세창 외 1명</t>
    <phoneticPr fontId="4" type="noConversion"/>
  </si>
  <si>
    <t>한국만화박물관 &lt;나만의 텀블러 만들기&gt; 텀블러 구매</t>
    <phoneticPr fontId="4" type="noConversion"/>
  </si>
  <si>
    <t>스텐 텀블러 1,000개, 내지 2,000장</t>
    <phoneticPr fontId="4" type="noConversion"/>
  </si>
  <si>
    <t>(주)친환경상품지원센터</t>
    <phoneticPr fontId="4" type="noConversion"/>
  </si>
  <si>
    <t>경기도 부천시 부흥로152 제1호(상동)</t>
    <phoneticPr fontId="4" type="noConversion"/>
  </si>
  <si>
    <t>최진혁</t>
    <phoneticPr fontId="4" type="noConversion"/>
  </si>
  <si>
    <t>2022 초등학교 6학년 만화교실 운영 위탁 용역</t>
    <phoneticPr fontId="4" type="noConversion"/>
  </si>
  <si>
    <t>2022 초등학교 6학년 만화교실 운영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</si>
  <si>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</si>
  <si>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</si>
  <si>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</t>
    <phoneticPr fontId="4" type="noConversion"/>
  </si>
  <si>
    <t>한국만화영상진흥원 전문가 풀 관리 시스템 기능 개발 용역</t>
    <phoneticPr fontId="4" type="noConversion"/>
  </si>
  <si>
    <t>전문가 풀 관리 시스템 기능 개발 1종</t>
    <phoneticPr fontId="4" type="noConversion"/>
  </si>
  <si>
    <t>주식회사 코니언 정보</t>
    <phoneticPr fontId="4" type="noConversion"/>
  </si>
  <si>
    <t>서울특별시 광진구 아차산로78길44 크레스코빌딩 814호</t>
    <phoneticPr fontId="4" type="noConversion"/>
  </si>
  <si>
    <t>김의훈</t>
    <phoneticPr fontId="4" type="noConversion"/>
  </si>
  <si>
    <t>2022년 K-Comics 온라인 아카데미(홈페이지, 학습관리시스템)유지보수 용역</t>
    <phoneticPr fontId="4" type="noConversion"/>
  </si>
  <si>
    <t>K-Comics 온라인 아카데미(홈페이지, 학습관리시스템) 운영 등</t>
    <phoneticPr fontId="4" type="noConversion"/>
  </si>
  <si>
    <t>협상에의한계약</t>
    <phoneticPr fontId="4" type="noConversion"/>
  </si>
  <si>
    <t>넥스젠어쏘시에이트 주식회사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</si>
  <si>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</si>
  <si>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</si>
  <si>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 xml:space="preserve">소프트웨어사업자(컴퓨터관련서비스사업, 업종코드:1468) </t>
    <phoneticPr fontId="4" type="noConversion"/>
  </si>
  <si>
    <t>중소기업, 소상공인 / 
/ 물품분류번호 : :8111159901 또는 8111219901 중 1개 이상</t>
    <phoneticPr fontId="4" type="noConversion"/>
  </si>
  <si>
    <t>기타자유업(행사대행업, 업종코드 9901)</t>
  </si>
  <si>
    <t>소기업, 소상공인
지역제한(부천시)
물품분류번호 : 5510151001(서적)</t>
    <phoneticPr fontId="4" type="noConversion"/>
  </si>
  <si>
    <t>사업 종류 : 도소매, 서적업 / 출판문화산업진흥법 제7조의2 관련 지역서점</t>
    <phoneticPr fontId="4" type="noConversion"/>
  </si>
  <si>
    <t>한국만화박물관 옥상 테라스 조경 보수 용역</t>
    <phoneticPr fontId="4" type="noConversion"/>
  </si>
  <si>
    <t>한국만화박물관 옥상 테라스(정원) 내 다년생 식물 식재 및 잔디 생육 촉진, 잡초 제거 등</t>
    <phoneticPr fontId="4" type="noConversion"/>
  </si>
  <si>
    <t>주식회사 꿈에그린</t>
    <phoneticPr fontId="4" type="noConversion"/>
  </si>
  <si>
    <t>경기도 부천시 송내대로33번길53, 103호(송내동)</t>
    <phoneticPr fontId="4" type="noConversion"/>
  </si>
  <si>
    <t>사재현</t>
    <phoneticPr fontId="4" type="noConversion"/>
  </si>
  <si>
    <t>2022 K-Comics 아카데미 교육실 및 교육기기 유지보수 용역</t>
    <phoneticPr fontId="4" type="noConversion"/>
  </si>
  <si>
    <t>K-comics 아카데미 교육실 및 지원실 교육기기 등의 전산장비 유지 보수 등</t>
    <phoneticPr fontId="4" type="noConversion"/>
  </si>
  <si>
    <t>(주)제이에스정보통신</t>
    <phoneticPr fontId="4" type="noConversion"/>
  </si>
  <si>
    <t>경기도 부천시 신흥로 361-10, 4층 402호</t>
    <phoneticPr fontId="4" type="noConversion"/>
  </si>
  <si>
    <t>2022년 시민공감만화교실 '우리동네 만화교실' 교구재 구매</t>
    <phoneticPr fontId="4" type="noConversion"/>
  </si>
  <si>
    <t>도화지(16절) 등 40개 품목</t>
    <phoneticPr fontId="4" type="noConversion"/>
  </si>
  <si>
    <t>현대화방</t>
    <phoneticPr fontId="4" type="noConversion"/>
  </si>
  <si>
    <t>경기도 부천시 송내대로 73번길 42, 반달빌딩 1층</t>
    <phoneticPr fontId="4" type="noConversion"/>
  </si>
  <si>
    <t>김명열</t>
    <phoneticPr fontId="4" type="noConversion"/>
  </si>
  <si>
    <t>한국만화박물관 빔프로젝터 구매</t>
    <phoneticPr fontId="4" type="noConversion"/>
  </si>
  <si>
    <t>빔프로젝터 총 2대(5,000Ansi급 1대, 10,000Ansi급 1대)</t>
    <phoneticPr fontId="4" type="noConversion"/>
  </si>
  <si>
    <t>한국만화박물관 엘리베이터 메인로프 및 메인쉬브 교체</t>
    <phoneticPr fontId="4" type="noConversion"/>
  </si>
  <si>
    <t>전시동 엘리베이터(승강기) 4호기 메인로프 및 메인쉬브 교체</t>
    <phoneticPr fontId="4" type="noConversion"/>
  </si>
  <si>
    <t>조재천</t>
    <phoneticPr fontId="4" type="noConversion"/>
  </si>
  <si>
    <t>한국만화박물관 뮤지엄샵 디스플레이 리뉴얼 용역</t>
    <phoneticPr fontId="4" type="noConversion"/>
  </si>
  <si>
    <t>현 매대 및 신규 제작 가구 배치 / 상품 재분류 / 진열 소품, PDP, 가격표 디자인 제작</t>
    <phoneticPr fontId="4" type="noConversion"/>
  </si>
  <si>
    <t>민트컨설팅</t>
    <phoneticPr fontId="4" type="noConversion"/>
  </si>
  <si>
    <t>김미라</t>
    <phoneticPr fontId="4" type="noConversion"/>
  </si>
  <si>
    <t>서울특별시 강남구 압구정로4길 20, 201호</t>
    <phoneticPr fontId="4" type="noConversion"/>
  </si>
  <si>
    <t>축제사업팀</t>
    <phoneticPr fontId="4" type="noConversion"/>
  </si>
  <si>
    <t>뮨가연</t>
    <phoneticPr fontId="4" type="noConversion"/>
  </si>
  <si>
    <t>부천만화대상 독자투표 및 2022 BICOF 커밍순 페이지 제작 용역</t>
    <phoneticPr fontId="4" type="noConversion"/>
  </si>
  <si>
    <t>부천만화대상 독자투표 이벤트 페이지 개설 / 제25회 축제 인트로 페이지 개설</t>
    <phoneticPr fontId="4" type="noConversion"/>
  </si>
  <si>
    <t>(주)위치스</t>
    <phoneticPr fontId="4" type="noConversion"/>
  </si>
  <si>
    <t>광주광역시 남구 송암로60 CGI센터 7층</t>
    <phoneticPr fontId="4" type="noConversion"/>
  </si>
  <si>
    <t>고미아</t>
    <phoneticPr fontId="4" type="noConversion"/>
  </si>
  <si>
    <t>문가연</t>
    <phoneticPr fontId="4" type="noConversion"/>
  </si>
  <si>
    <t>2022 웹툰 시니어 멘토링 사업 프로모션 용역</t>
    <phoneticPr fontId="4" type="noConversion"/>
  </si>
  <si>
    <t>수혜자 대상 워크숍 및 전문가 특강 기획ㆍ운영 / 피칭행사(잡페어) 기획ㆍ운영 / 사업 
결과물 자료집 제작 등</t>
    <phoneticPr fontId="4" type="noConversion"/>
  </si>
  <si>
    <t>기타자유업(광고대행업)(업종코드:9902)</t>
    <phoneticPr fontId="4" type="noConversion"/>
  </si>
  <si>
    <t>소기업, 소상공인 / 
/ 물품분류번호 : 8014199001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</si>
  <si>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</si>
  <si>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</si>
  <si>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만화자료 디지털라이징 DB 구축 용역</t>
    <phoneticPr fontId="4" type="noConversion"/>
  </si>
  <si>
    <t>수장고 유물 아카이브시스템 등록 및 격납 / 유물 스캔 및 원문 DB NAS, 아카이브시스템
연동 / 수장고 유물 실물점검 및 기타업무(반출입자료 정리 등)</t>
    <phoneticPr fontId="4" type="noConversion"/>
  </si>
  <si>
    <t>중ㆍ소기업, 소상공인 / 
/ 물품분류번호 : 8111200201</t>
    <phoneticPr fontId="4" type="noConversion"/>
  </si>
  <si>
    <t>(주)나라지식정보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</si>
  <si>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</si>
  <si>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</si>
  <si>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한국만화박물관 대청소 용역</t>
    <phoneticPr fontId="4" type="noConversion"/>
  </si>
  <si>
    <t xml:space="preserve">박물관 1층 ~ 4층 바닥 세척 및 광택작업, 상영관, 열람실 등 카펫 재질 바닥 세척 등  </t>
    <phoneticPr fontId="4" type="noConversion"/>
  </si>
  <si>
    <t>(주)크린서비스 청</t>
    <phoneticPr fontId="4" type="noConversion"/>
  </si>
  <si>
    <t>경기도 부천시 수도로 206번길 65-9, 101호</t>
    <phoneticPr fontId="4" type="noConversion"/>
  </si>
  <si>
    <t>김문갑</t>
    <phoneticPr fontId="4" type="noConversion"/>
  </si>
  <si>
    <t>이효재</t>
    <phoneticPr fontId="4" type="noConversion"/>
  </si>
  <si>
    <t xml:space="preserve">2022 웹툰창작체험관ㆍ지역웹툰캠퍼스 회계 감사 운영 용역 </t>
    <phoneticPr fontId="4" type="noConversion"/>
  </si>
  <si>
    <t>2022 웹툰창작체험관ㆍ지역웹툰캠퍼스 수혜기관 회계 감사</t>
    <phoneticPr fontId="4" type="noConversion"/>
  </si>
  <si>
    <t xml:space="preserve"> 회계법인(업종코드:1200), 또는 공인회계사무소(업종코드:3601)</t>
    <phoneticPr fontId="4" type="noConversion"/>
  </si>
  <si>
    <t>2022-04-15
(재공고)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</si>
  <si>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</si>
  <si>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</si>
  <si>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1101호(마곡동, 장흥빌딩)</t>
    <phoneticPr fontId="4" type="noConversion"/>
  </si>
  <si>
    <t>○</t>
    <phoneticPr fontId="4" type="noConversion"/>
  </si>
  <si>
    <t>한국만화박물관 '모든 어린이를 위하여' 행사 전시 설치 용역</t>
    <phoneticPr fontId="4" type="noConversion"/>
  </si>
  <si>
    <t>한국만화박물관 '모든 어린이를 위하여' 행사 전시 설치</t>
    <phoneticPr fontId="4" type="noConversion"/>
  </si>
  <si>
    <t>경기도 부천시 석천로 397, 203동 703호</t>
    <phoneticPr fontId="4" type="noConversion"/>
  </si>
  <si>
    <t>한국만화영상진흥원 세미나실 카페트 수선 용역</t>
    <phoneticPr fontId="4" type="noConversion"/>
  </si>
  <si>
    <t>한국만화영상진흥원 세미나실 카페트 수선 등</t>
    <phoneticPr fontId="4" type="noConversion"/>
  </si>
  <si>
    <t>오성</t>
    <phoneticPr fontId="4" type="noConversion"/>
  </si>
  <si>
    <t>경기도 부천시 원미구 소사동 22-45호</t>
    <phoneticPr fontId="4" type="noConversion"/>
  </si>
  <si>
    <t>류금순 외 1명</t>
    <phoneticPr fontId="4" type="noConversion"/>
  </si>
  <si>
    <t>한국만화박물관 어린이날 체험행사 운영 용역</t>
    <phoneticPr fontId="4" type="noConversion"/>
  </si>
  <si>
    <t>한국만화박물관 어린이날 체험행사 운영</t>
    <phoneticPr fontId="4" type="noConversion"/>
  </si>
  <si>
    <t>블루기획</t>
    <phoneticPr fontId="4" type="noConversion"/>
  </si>
  <si>
    <t>경기도 부천시 옥산로252번길 23, 201호(도당동)</t>
    <phoneticPr fontId="4" type="noConversion"/>
  </si>
  <si>
    <t>신필순</t>
    <phoneticPr fontId="4" type="noConversion"/>
  </si>
  <si>
    <t>2022년 K-Comics 아카데미 운영 및 교재개발 용역</t>
    <phoneticPr fontId="4" type="noConversion"/>
  </si>
  <si>
    <t>2022 K-comics 아카데미 온ㆍ오프라인 교육 프로그램 설계 및 운영 관리 등</t>
    <phoneticPr fontId="4" type="noConversion"/>
  </si>
  <si>
    <t>일반경쟁/
제한경쟁</t>
    <phoneticPr fontId="4" type="noConversion"/>
  </si>
  <si>
    <t>종ㆍ소기업ㆍ소상공인 /
(세부품명번호::8213160301)</t>
    <phoneticPr fontId="4" type="noConversion"/>
  </si>
  <si>
    <t>(주)디노마드</t>
    <phoneticPr fontId="4" type="noConversion"/>
  </si>
  <si>
    <t>이대우</t>
    <phoneticPr fontId="4" type="noConversion"/>
  </si>
  <si>
    <t>서울특별시 영등포구 여의도동 108, 타워2 21층(여의도동, 파크원)</t>
    <phoneticPr fontId="4" type="noConversion"/>
  </si>
  <si>
    <t>2022 만화인 헬프데스크 운영 용역</t>
    <phoneticPr fontId="4" type="noConversion"/>
  </si>
  <si>
    <t>만화인 헬프데스크 운영 및 관리 총괄, 분야별 전문가 자문컨설팅 지원 등</t>
    <phoneticPr fontId="4" type="noConversion"/>
  </si>
  <si>
    <t>종ㆍ소기업ㆍ소상공인 /
(세부품명번호::8014199001)</t>
    <phoneticPr fontId="4" type="noConversion"/>
  </si>
  <si>
    <t>만화영상상영관 무대시실 정기 안전검사 용역</t>
    <phoneticPr fontId="4" type="noConversion"/>
  </si>
  <si>
    <t>만화영상상영관 무대시실 정기 안전검사</t>
    <phoneticPr fontId="4" type="noConversion"/>
  </si>
  <si>
    <t>한국검정 주식회사</t>
    <phoneticPr fontId="4" type="noConversion"/>
  </si>
  <si>
    <t>서울특별시 강남구 도곡로3길 20(역삼동)</t>
    <phoneticPr fontId="4" type="noConversion"/>
  </si>
  <si>
    <t>김광태</t>
    <phoneticPr fontId="4" type="noConversion"/>
  </si>
  <si>
    <t>지역문화예술플랫폼 육성사업 &lt;만화박물관 코스프레 DAY&gt; 운영 용역</t>
    <phoneticPr fontId="4" type="noConversion"/>
  </si>
  <si>
    <t>지역문화예술플랫폼 육성사업 &lt;만화박물관 코스프레 DAY&gt; 운영</t>
    <phoneticPr fontId="4" type="noConversion"/>
  </si>
  <si>
    <t>기타자유업(행사대행업)(업종코드:9901)</t>
    <phoneticPr fontId="4" type="noConversion"/>
  </si>
  <si>
    <t>지역제한(경기도, 서울특별시, 인천광역시) / 소기업 및 소상공인</t>
    <phoneticPr fontId="4" type="noConversion"/>
  </si>
  <si>
    <t>케이에스유통</t>
    <phoneticPr fontId="4" type="noConversion"/>
  </si>
  <si>
    <t>경금순</t>
    <phoneticPr fontId="4" type="noConversion"/>
  </si>
  <si>
    <t>인천광역시 연수구 봉재산로 20(동춘동, 연수서해그랑블 1단지), 103-404</t>
    <phoneticPr fontId="4" type="noConversion"/>
  </si>
  <si>
    <t>김강석</t>
    <phoneticPr fontId="4" type="noConversion"/>
  </si>
  <si>
    <t xml:space="preserve">2022년 웹툰 아카이브 종합 DB 구축 용역 </t>
    <phoneticPr fontId="4" type="noConversion"/>
  </si>
  <si>
    <t>2022년 웹툰 아카이브 종합 DB 구축</t>
    <phoneticPr fontId="4" type="noConversion"/>
  </si>
  <si>
    <t>종ㆍ소기업ㆍ소상공인 /
(세부품명번호::8111200201)</t>
    <phoneticPr fontId="4" type="noConversion"/>
  </si>
  <si>
    <t>TAD</t>
    <phoneticPr fontId="4" type="noConversion"/>
  </si>
  <si>
    <t>김경태</t>
    <phoneticPr fontId="4" type="noConversion"/>
  </si>
  <si>
    <t>경기도 부천시 소향로13번길 14-16, 804호(상동, 대맥플라자)</t>
    <phoneticPr fontId="4" type="noConversion"/>
  </si>
  <si>
    <t>만화자료 디지털라이징 시스템 구축</t>
    <phoneticPr fontId="4" type="noConversion"/>
  </si>
  <si>
    <t>일반경쟁</t>
    <phoneticPr fontId="4" type="noConversion"/>
  </si>
  <si>
    <t>세부품명번호:4321171101</t>
    <phoneticPr fontId="4" type="noConversion"/>
  </si>
  <si>
    <t>주식회사 산돌비엠티</t>
    <phoneticPr fontId="4" type="noConversion"/>
  </si>
  <si>
    <t>윤종수</t>
    <phoneticPr fontId="4" type="noConversion"/>
  </si>
  <si>
    <t>서울특별시 마포구 양화로3길 82, 2층(합정동, 국민빌딩 2층)</t>
    <phoneticPr fontId="4" type="noConversion"/>
  </si>
  <si>
    <t>2022년 디지털 만화규장각 웹진 운영 용역</t>
    <phoneticPr fontId="4" type="noConversion"/>
  </si>
  <si>
    <t>만화계 주요 이슈 및 트렌드, 만화산업 동향 기사 기획 및 작성 등</t>
    <phoneticPr fontId="4" type="noConversion"/>
  </si>
  <si>
    <t>종ㆍ소기업ㆍ소상공인</t>
  </si>
  <si>
    <t>문화콘텐츠잼 주식회사</t>
    <phoneticPr fontId="4" type="noConversion"/>
  </si>
  <si>
    <t>허소정</t>
    <phoneticPr fontId="4" type="noConversion"/>
  </si>
  <si>
    <t>경기도 부천시 조마루로385번길 92, 1127호(원미동, 부천테크노밸리U1 center)</t>
    <phoneticPr fontId="4" type="noConversion"/>
  </si>
  <si>
    <t>한국만화영상진흥원 전시동 오수탱크 수선 용역</t>
    <phoneticPr fontId="4" type="noConversion"/>
  </si>
  <si>
    <t>한국만화영상진흥원 전시동 오수탱크 수선</t>
    <phoneticPr fontId="4" type="noConversion"/>
  </si>
  <si>
    <t>희만상사</t>
    <phoneticPr fontId="4" type="noConversion"/>
  </si>
  <si>
    <t>서울특별시 서초구 서초대로48길 91, 세계로빌딩 3층</t>
    <phoneticPr fontId="4" type="noConversion"/>
  </si>
  <si>
    <t xml:space="preserve">한국만화영상진흥원 비즈니스센터 환경 개선 가구 구매 </t>
    <phoneticPr fontId="4" type="noConversion"/>
  </si>
  <si>
    <t>한국만화영상진흥원 비즈니스센터 환경 개선 가구 구매 (쇼파, 테이블, 의자, 책장 등)</t>
    <phoneticPr fontId="4" type="noConversion"/>
  </si>
  <si>
    <t>뉴우드챔프타운(장수돌침대)</t>
    <phoneticPr fontId="4" type="noConversion"/>
  </si>
  <si>
    <t>경기도 부천시 길주로380, 주건축물제1동(춘의동, 예창타운)</t>
    <phoneticPr fontId="4" type="noConversion"/>
  </si>
  <si>
    <t>지희국</t>
    <phoneticPr fontId="4" type="noConversion"/>
  </si>
  <si>
    <t>2022 한국만화박물관 소장자료 및 구술채록 연구 용역</t>
    <phoneticPr fontId="4" type="noConversion"/>
  </si>
  <si>
    <t>한국만화박물관 소장자료(1960년대 후반(1966~69년) 연구 등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</si>
  <si>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</si>
  <si>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</si>
  <si>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</si>
  <si>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홍보마케팅팀</t>
    <phoneticPr fontId="4" type="noConversion"/>
  </si>
  <si>
    <t>이광엽</t>
    <phoneticPr fontId="4" type="noConversion"/>
  </si>
  <si>
    <t>2022 한국만화영상진흥원 언론홍보 용역</t>
    <phoneticPr fontId="4" type="noConversion"/>
  </si>
  <si>
    <t>진흥원 홍보 전략 수립 및 환경 분석, 진흥원 사업 및 행사 홍보 등</t>
    <phoneticPr fontId="4" type="noConversion"/>
  </si>
  <si>
    <t>㈜브랜드콘텐츠</t>
    <phoneticPr fontId="4" type="noConversion"/>
  </si>
  <si>
    <t>최신원,
서자영</t>
    <phoneticPr fontId="4" type="noConversion"/>
  </si>
  <si>
    <t>서울특별시 중구 삼일대로8길 12(충무로2가)</t>
    <phoneticPr fontId="4" type="noConversion"/>
  </si>
  <si>
    <t>수의계약(유찰)</t>
    <phoneticPr fontId="4" type="noConversion"/>
  </si>
  <si>
    <t>이미영</t>
    <phoneticPr fontId="4" type="noConversion"/>
  </si>
  <si>
    <t>2022 한국만화영상진흥원 뉴미디어 홍보 운영 용역</t>
    <phoneticPr fontId="4" type="noConversion"/>
  </si>
  <si>
    <t>뉴미디어 채널별 운영 목표, 전략 수립 및 활성화 등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</si>
  <si>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</si>
  <si>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</si>
  <si>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4층, 5층(동교동, 이스턴브릿지빌딩)</t>
    <phoneticPr fontId="4" type="noConversion"/>
  </si>
  <si>
    <t>2022년 네이버웹툰 최강자전 운영 위탁 용역</t>
    <phoneticPr fontId="4" type="noConversion"/>
  </si>
  <si>
    <t>2022년 네이버웹툰 최강자전 운영(작품접수, 심사, 시상식, 이벤트 등)</t>
    <phoneticPr fontId="4" type="noConversion"/>
  </si>
  <si>
    <t>지역제한(부천시) / 소기업 및 소상공인</t>
    <phoneticPr fontId="4" type="noConversion"/>
  </si>
  <si>
    <t>한울티에스씨</t>
    <phoneticPr fontId="4" type="noConversion"/>
  </si>
  <si>
    <t>설현주</t>
    <phoneticPr fontId="4" type="noConversion"/>
  </si>
  <si>
    <t>경기도 부천시 소향로13번길 14-22, 8층 802호 일부(상동, 금호프라자)</t>
    <phoneticPr fontId="4" type="noConversion"/>
  </si>
  <si>
    <t>기획전시 '나빌레라' 2022. 6. 25.까지 연장</t>
    <phoneticPr fontId="4" type="noConversion"/>
  </si>
  <si>
    <t>계약기간 변경(2021.6.30..~2022.5.10. → 2021.6.30.~2022.6.29.)</t>
    <phoneticPr fontId="4" type="noConversion"/>
  </si>
  <si>
    <t>정윤실</t>
    <phoneticPr fontId="4" type="noConversion"/>
  </si>
  <si>
    <t>2022 한국만화영상진흥원 유튜브 채널 영상콘텐츠 제작 및 운영 용역</t>
    <phoneticPr fontId="4" type="noConversion"/>
  </si>
  <si>
    <t>2022 한국만화영상진흥원 유튜브 채널 영상콘텐츠 제작 및 운영</t>
    <phoneticPr fontId="4" type="noConversion"/>
  </si>
  <si>
    <t>비디오물제작업(업종코드:3244) 또는 방송영상독립제작사(업종코드:3230)</t>
    <phoneticPr fontId="4" type="noConversion"/>
  </si>
  <si>
    <t>종ㆍ소기업ㆍ소상공인 /
(세부품명번호 : 8213160301)</t>
    <phoneticPr fontId="4" type="noConversion"/>
  </si>
  <si>
    <t>채울웍스 주식회사</t>
    <phoneticPr fontId="4" type="noConversion"/>
  </si>
  <si>
    <t>조현태,
노남규</t>
    <phoneticPr fontId="4" type="noConversion"/>
  </si>
  <si>
    <t>서울특별시 금천구 가산디지털1로 5, 711호(가산동, 대륭테크노타운 20차)</t>
    <phoneticPr fontId="4" type="noConversion"/>
  </si>
  <si>
    <t>이인철</t>
    <phoneticPr fontId="4" type="noConversion"/>
  </si>
  <si>
    <t>2022 만화비평지 발간 및 비평공모전 운영 용역</t>
    <phoneticPr fontId="4" type="noConversion"/>
  </si>
  <si>
    <t>만화웹툰 비평지 발간 4회(배포, 홍보), 만화비평공모전 개최 등</t>
    <phoneticPr fontId="4" type="noConversion"/>
  </si>
  <si>
    <t>출판사신고
(업종코드:1517)</t>
    <phoneticPr fontId="4" type="noConversion"/>
  </si>
  <si>
    <t>종ㆍ소기업ㆍ소상공인 /
(세부품명번호 : 5510151901) 또는 (세부품명번호 : 5510159901)</t>
    <phoneticPr fontId="4" type="noConversion"/>
  </si>
  <si>
    <t>팬덤북스</t>
    <phoneticPr fontId="4" type="noConversion"/>
  </si>
  <si>
    <t>박세현</t>
    <phoneticPr fontId="4" type="noConversion"/>
  </si>
  <si>
    <t>경기도 부천시 조마루로385번길 92, 1110호(원미동, 부천테크노밸리 U1 center)</t>
    <phoneticPr fontId="4" type="noConversion"/>
  </si>
  <si>
    <t>제한경쟁입찰(부천시계약대행)</t>
    <phoneticPr fontId="4" type="noConversion"/>
  </si>
  <si>
    <t>2인견적 소액수의(부천시계약대행)</t>
    <phoneticPr fontId="4" type="noConversion"/>
  </si>
  <si>
    <t>이태영</t>
    <phoneticPr fontId="4" type="noConversion"/>
  </si>
  <si>
    <t>협상에 의한 계약(부천시계약대행)</t>
    <phoneticPr fontId="4" type="noConversion"/>
  </si>
  <si>
    <t>2022년 부천국제만화축제 및 경기국제코스프레페스티벌 기획 운영 용역</t>
    <phoneticPr fontId="4" type="noConversion"/>
  </si>
  <si>
    <t xml:space="preserve">2022년 부천국제만화축제 및 경기국제코스프레페스티벌 기획 운영 </t>
  </si>
  <si>
    <t>기타자유업(행사대행업(업종코드:9901) / 기타자유업(광고대행업)(업종코드:9902) / 비디오물제작업(업종코드:3244)</t>
    <phoneticPr fontId="4" type="noConversion"/>
  </si>
  <si>
    <t xml:space="preserve">종ㆍ소기업ㆍ소상공인 /
(세부품명번호:9015180201 또는 8014199001) / (세부품명번호:7215409901 또는 7215409902) / (세부품명번호:8213160301, 5510159901) </t>
    <phoneticPr fontId="4" type="noConversion"/>
  </si>
  <si>
    <t>㈜포유커뮤니케이션즈</t>
    <phoneticPr fontId="4" type="noConversion"/>
  </si>
  <si>
    <t>박상원,
박효정</t>
    <phoneticPr fontId="4" type="noConversion"/>
  </si>
  <si>
    <t>㈜포튜커뮤니케이션즈</t>
    <phoneticPr fontId="4" type="noConversion"/>
  </si>
  <si>
    <t>부산광역시 해운대구 센텀동로99, 1001호(재송동, 벽산이센텀클래스원 10층)</t>
    <phoneticPr fontId="4" type="noConversion"/>
  </si>
  <si>
    <t>이하나</t>
    <phoneticPr fontId="4" type="noConversion"/>
  </si>
  <si>
    <t>2022 박물관 길 위의 인문학 영상 제작 용역</t>
    <phoneticPr fontId="4" type="noConversion"/>
  </si>
  <si>
    <t>2022 박물관 길 위의 인문학 '만화와 함께하는 숲의 인문학' 교육영상 촬영 및 제작</t>
    <phoneticPr fontId="4" type="noConversion"/>
  </si>
  <si>
    <t>스튜디오네티</t>
    <phoneticPr fontId="4" type="noConversion"/>
  </si>
  <si>
    <t>서울특별시 관악구 관천로11길50, 101호</t>
    <phoneticPr fontId="4" type="noConversion"/>
  </si>
  <si>
    <t>김길수</t>
    <phoneticPr fontId="4" type="noConversion"/>
  </si>
  <si>
    <t>제23회 전국학생만화공모전 운영 용역</t>
    <phoneticPr fontId="4" type="noConversion"/>
  </si>
  <si>
    <t>작품 모집 홍보 및 운영, 심사준비, 시상식 준비, 운영 등</t>
    <phoneticPr fontId="4" type="noConversion"/>
  </si>
  <si>
    <t>에드에그주식회사</t>
    <phoneticPr fontId="4" type="noConversion"/>
  </si>
  <si>
    <t>경기도 부천시 조마루로285번길 50, 601(중동)</t>
    <phoneticPr fontId="4" type="noConversion"/>
  </si>
  <si>
    <t>조은비</t>
    <phoneticPr fontId="4" type="noConversion"/>
  </si>
  <si>
    <t>심현필</t>
    <phoneticPr fontId="4" type="noConversion"/>
  </si>
  <si>
    <t>웹툰창작체험관ㆍ지역웹툰캠퍼스 운영사업 중장기 로드맵 수립 연구 및 2022 만족도 조사 용역</t>
    <phoneticPr fontId="4" type="noConversion"/>
  </si>
  <si>
    <t>웹툰창작체험관ㆍ지역웹툰캠퍼스 운영사업 중장기 로드맵 수립 연구 및 2022 만족도 조사</t>
    <phoneticPr fontId="4" type="noConversion"/>
  </si>
  <si>
    <t>학술연구용역
(업종코드:1169)</t>
    <phoneticPr fontId="4" type="noConversion"/>
  </si>
  <si>
    <t>소기업, 소상공인</t>
    <phoneticPr fontId="4" type="noConversion"/>
  </si>
  <si>
    <t>무한지식공작소 주식회사</t>
    <phoneticPr fontId="4" type="noConversion"/>
  </si>
  <si>
    <t>박수형</t>
    <phoneticPr fontId="4" type="noConversion"/>
  </si>
  <si>
    <t>서울특별시 강남구 광평동 280, 1741호(수서동, 로즈데일오피스텔)</t>
    <phoneticPr fontId="4" type="noConversion"/>
  </si>
  <si>
    <t>제25회 부천국제만화축제 홈페이지 개편 및 운영 용역</t>
    <phoneticPr fontId="4" type="noConversion"/>
  </si>
  <si>
    <t>제25회 부천국제만화축제 홈페이지 개편 및 운영</t>
    <phoneticPr fontId="4" type="noConversion"/>
  </si>
  <si>
    <t>소프트웨어사업자(컴퓨터관련서비스사업)(업종코드:1468)</t>
    <phoneticPr fontId="4" type="noConversion"/>
  </si>
  <si>
    <t>종ㆍ소기업ㆍ소상공인 /
(세부품명번호:8111159901 또는 8111219901)</t>
    <phoneticPr fontId="4" type="noConversion"/>
  </si>
  <si>
    <t>주식회사 위치스</t>
    <phoneticPr fontId="4" type="noConversion"/>
  </si>
  <si>
    <t>광주광역시 남구 송암로60 CGI센터 (송하동, 701호)</t>
    <phoneticPr fontId="4" type="noConversion"/>
  </si>
  <si>
    <t>한국만화영상진흥원 팀장 이상 보직자 리더십 교육 운영 용역</t>
    <phoneticPr fontId="4" type="noConversion"/>
  </si>
  <si>
    <t>보직자 교육 기획 및 계획 수립, 강사 섭외 및 현장 운영 등</t>
    <phoneticPr fontId="4" type="noConversion"/>
  </si>
  <si>
    <t>한국생산성본부</t>
    <phoneticPr fontId="4" type="noConversion"/>
  </si>
  <si>
    <t>서울특별시 종로구 새문안로 5가길 32</t>
    <phoneticPr fontId="4" type="noConversion"/>
  </si>
  <si>
    <t>안완기</t>
    <phoneticPr fontId="4" type="noConversion"/>
  </si>
  <si>
    <t>한국만화영상진흥원 LED조명 교체공사 설계 용역</t>
    <phoneticPr fontId="4" type="noConversion"/>
  </si>
  <si>
    <t>대상지 현황조사, 설계안 작성, 기타 공사 발주에 필요로 하는 서류 작성 등</t>
    <phoneticPr fontId="4" type="noConversion"/>
  </si>
  <si>
    <t>대아기술단</t>
    <phoneticPr fontId="4" type="noConversion"/>
  </si>
  <si>
    <t>경기도 부천시 부일로 237번길 37</t>
    <phoneticPr fontId="4" type="noConversion"/>
  </si>
  <si>
    <t>윤성권</t>
    <phoneticPr fontId="4" type="noConversion"/>
  </si>
  <si>
    <t>K-Ciomics 아카데미 교육장비실 교육 운영용 프로그램(포토샵) 라이선스 구매</t>
    <phoneticPr fontId="4" type="noConversion"/>
  </si>
  <si>
    <t xml:space="preserve">Adobe Photoshop CC (5개월 사용권) 21개 라이선스 </t>
    <phoneticPr fontId="4" type="noConversion"/>
  </si>
  <si>
    <t>경기도 부천시 원미구 신흥로 319 2층</t>
    <phoneticPr fontId="4" type="noConversion"/>
  </si>
  <si>
    <t>한국만화영상진흥운 기계설비 성능 점검 용역</t>
    <phoneticPr fontId="4" type="noConversion"/>
  </si>
  <si>
    <t>2022년 만화콘텐츠 창작 지원 사업 프로모션 용역</t>
    <phoneticPr fontId="4" type="noConversion"/>
  </si>
  <si>
    <t>2022년 청년 장애인 웹툰 아카데미 프로모션 용역</t>
    <phoneticPr fontId="4" type="noConversion"/>
  </si>
  <si>
    <t>2022 한국만화 해외전시 운영 용역</t>
    <phoneticPr fontId="4" type="noConversion"/>
  </si>
  <si>
    <t>2022 국고보조금 지원사업 회계감사 운영 용역</t>
    <phoneticPr fontId="4" type="noConversion"/>
  </si>
  <si>
    <t>박물관 전시물 보존을 위한 조습제 및 방충제 구매 계약</t>
    <phoneticPr fontId="4" type="noConversion"/>
  </si>
  <si>
    <t>2022년 한국만화박물관 전시 대행 용역</t>
    <phoneticPr fontId="4" type="noConversion"/>
  </si>
  <si>
    <t xml:space="preserve">e나라도움시스템 관련 교육 진행 및 매뉴얼 개발, 상시점검 및 사전점검 등 </t>
    <phoneticPr fontId="4" type="noConversion"/>
  </si>
  <si>
    <t>회계법인(업종코드:1200) 또는 공인회계사무소(업종코드:3601)</t>
    <phoneticPr fontId="4" type="noConversion"/>
  </si>
  <si>
    <t>지역제한(경기도, 서울특별시, 인천광역시)</t>
    <phoneticPr fontId="4" type="noConversion"/>
  </si>
  <si>
    <t>한솔세무회계사무소</t>
    <phoneticPr fontId="4" type="noConversion"/>
  </si>
  <si>
    <t>이희주</t>
    <phoneticPr fontId="4" type="noConversion"/>
  </si>
  <si>
    <t>서울특별시 강서구 강서로 385-0, 8층 21호(마곡동)</t>
    <phoneticPr fontId="4" type="noConversion"/>
  </si>
  <si>
    <t xml:space="preserve">박물관 전시물 보존을 위한 조습제 및 방충제 구매 </t>
    <phoneticPr fontId="4" type="noConversion"/>
  </si>
  <si>
    <t>조습제 A-타입 50개, 조습제 B-타입 30개, 방충제 A-타팁 40개, 방충제 B-타입 20개</t>
    <phoneticPr fontId="4" type="noConversion"/>
  </si>
  <si>
    <t>㈜도원문화유산</t>
    <phoneticPr fontId="4" type="noConversion"/>
  </si>
  <si>
    <t>경기도 하남시 미사강변한강로 155, 416</t>
    <phoneticPr fontId="4" type="noConversion"/>
  </si>
  <si>
    <t>조규영</t>
    <phoneticPr fontId="4" type="noConversion"/>
  </si>
  <si>
    <t>기계설비 시스템 검토 및 성능점검 계획수립, 성능개선 계획 수립 등</t>
    <phoneticPr fontId="4" type="noConversion"/>
  </si>
  <si>
    <t>한국건축물성능관리원 경기분원</t>
    <phoneticPr fontId="4" type="noConversion"/>
  </si>
  <si>
    <t>경기도 화성시 동탄대로 635, SH타임스퀘어 704호</t>
    <phoneticPr fontId="4" type="noConversion"/>
  </si>
  <si>
    <t>이영균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</si>
  <si>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</si>
  <si>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</si>
  <si>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</si>
  <si>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</si>
  <si>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2022년 사업결과물 홍보 및 프로모션 등</t>
    <phoneticPr fontId="4" type="noConversion"/>
  </si>
  <si>
    <t>기타자유업(행사대행업)(업종코드:9901) / 기타자유업(광고대행업)(업종코드:9902) / 비디오제작업(업종코드:3244)</t>
    <phoneticPr fontId="4" type="noConversion"/>
  </si>
  <si>
    <t>종ㆍ소기업ㆍ소상공인 /
(세부품명번호 : 8014199001), (세부품명번호 : 8213160301)</t>
    <phoneticPr fontId="4" type="noConversion"/>
  </si>
  <si>
    <t>이비에스미디어주식회사</t>
    <phoneticPr fontId="4" type="noConversion"/>
  </si>
  <si>
    <t>서울특별시 마포구 토정로 222, 310호, 408호(신수동, 한국출판콘텐츠센터)</t>
    <phoneticPr fontId="4" type="noConversion"/>
  </si>
  <si>
    <t>워크숍(1회), 특강(1회) 개최, 수강생 결과물 포트폴리오 제작 및 배포(200권) 등</t>
    <phoneticPr fontId="4" type="noConversion"/>
  </si>
  <si>
    <t>종합계획 수립 및 전시 기획 및 설치 등</t>
    <phoneticPr fontId="4" type="noConversion"/>
  </si>
  <si>
    <t>기타자유업(행사대행업)(업종코드:9901)</t>
  </si>
  <si>
    <t>종ㆍ소기업ㆍ소상공인 /
(세부품명번호 : 8014199001) 또는 (세부품명번호 : 9015180201)</t>
    <phoneticPr fontId="4" type="noConversion"/>
  </si>
  <si>
    <t>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</si>
  <si>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</si>
  <si>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</si>
  <si>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48,068,340
(지체상금 : 5,431,660</t>
    <phoneticPr fontId="4" type="noConversion"/>
  </si>
  <si>
    <t>만화영상상영관 무대시설 정기 안전검사 용역</t>
    <phoneticPr fontId="4" type="noConversion"/>
  </si>
  <si>
    <t>한국만화영상진흥원 기계설비 성능 점검 용역</t>
    <phoneticPr fontId="4" type="noConversion"/>
  </si>
  <si>
    <t>웹툰창작체험관ㆍ지역웹툰캠퍼스 조성 및 운영 사업 행사운영 위탁 용역</t>
    <phoneticPr fontId="4" type="noConversion"/>
  </si>
  <si>
    <t>웹툰창작체험관ㆍ지역웹툰캠퍼스 조성 및 운영 사업 5개 행사 개최 및 운영 등</t>
    <phoneticPr fontId="4" type="noConversion"/>
  </si>
  <si>
    <t>2022-07-06
(재공고)</t>
    <phoneticPr fontId="4" type="noConversion"/>
  </si>
  <si>
    <t>소기업ㆍ소상공인</t>
    <phoneticPr fontId="4" type="noConversion"/>
  </si>
  <si>
    <t>주식회사 원트리즈뮤직</t>
    <phoneticPr fontId="4" type="noConversion"/>
  </si>
  <si>
    <t>노종찬</t>
    <phoneticPr fontId="4" type="noConversion"/>
  </si>
  <si>
    <t>서울특별시 강남구 역삼로 441, 6층(대치동)</t>
    <phoneticPr fontId="4" type="noConversion"/>
  </si>
  <si>
    <t>한ㆍ중 수교 30주년 온라인 기념 전시 용역</t>
    <phoneticPr fontId="4" type="noConversion"/>
  </si>
  <si>
    <t>한중 수교 30주년 온라인 전시기획, 디자인, 제작, 서비스, 홍보물 제작 등</t>
    <phoneticPr fontId="4" type="noConversion"/>
  </si>
  <si>
    <t>비하인디자인</t>
    <phoneticPr fontId="4" type="noConversion"/>
  </si>
  <si>
    <t>서울특별시 광진구 광나루로17길 14-8, 301-3, 4호(군자동)</t>
    <phoneticPr fontId="4" type="noConversion"/>
  </si>
  <si>
    <t>김기한</t>
    <phoneticPr fontId="4" type="noConversion"/>
  </si>
  <si>
    <t>2022 세계웹툰포럼 기획 및 운영 용역</t>
    <phoneticPr fontId="4" type="noConversion"/>
  </si>
  <si>
    <t>2022 경기도 문화의 날 &lt;만화문화데이트&gt; 행사 운영 용역</t>
    <phoneticPr fontId="4" type="noConversion"/>
  </si>
  <si>
    <t>제20회 대한민국창작만화공모전 운영 용역</t>
    <phoneticPr fontId="4" type="noConversion"/>
  </si>
  <si>
    <t>한국만화걸작선 30 &lt;두통이 만세&gt;, 31 &lt;심똘이&gt; 출판 및 유통 용역</t>
    <phoneticPr fontId="4" type="noConversion"/>
  </si>
  <si>
    <t>웹툰산업 직접화를 통한 글로벌 거점 클러스터 전망 및 정책과제 연구 용역</t>
    <phoneticPr fontId="4" type="noConversion"/>
  </si>
  <si>
    <t>정책기획팀</t>
    <phoneticPr fontId="4" type="noConversion"/>
  </si>
  <si>
    <t>세계웹툰포럼 행사 기획 및 운영 총괄 등</t>
    <phoneticPr fontId="4" type="noConversion"/>
  </si>
  <si>
    <t xml:space="preserve">종ㆍ소기업ㆍ소상공인 /
(세부품명번호 : 8014199001) </t>
    <phoneticPr fontId="4" type="noConversion"/>
  </si>
  <si>
    <t>2022-07-07
(재공고)</t>
    <phoneticPr fontId="4" type="noConversion"/>
  </si>
  <si>
    <t>㈜지엔컨설팅코리아</t>
    <phoneticPr fontId="4" type="noConversion"/>
  </si>
  <si>
    <t>이재민</t>
    <phoneticPr fontId="4" type="noConversion"/>
  </si>
  <si>
    <t>서울특별시 강남구 선릉로91길 14, 3층 301호(역삼동, 선릉빌딩)</t>
    <phoneticPr fontId="4" type="noConversion"/>
  </si>
  <si>
    <t>2022 경기도 문화의 날 &lt;만화문화데이트&gt; 행사 운영 등</t>
    <phoneticPr fontId="4" type="noConversion"/>
  </si>
  <si>
    <t>2022-06-30
(재공고)</t>
    <phoneticPr fontId="4" type="noConversion"/>
  </si>
  <si>
    <t>주식회사 13컴퍼니</t>
    <phoneticPr fontId="4" type="noConversion"/>
  </si>
  <si>
    <t>김희언</t>
    <phoneticPr fontId="4" type="noConversion"/>
  </si>
  <si>
    <t>서울특별시 서초구 바우뫼로41길, 16, 3층 1호(양재동)</t>
    <phoneticPr fontId="4" type="noConversion"/>
  </si>
  <si>
    <t>작품접수 및 정리, 심사 준비 및 운영, 시상식 운영 및 수상자 특전 운영 등</t>
    <phoneticPr fontId="4" type="noConversion"/>
  </si>
  <si>
    <t>2022-07-13
(재공고)</t>
    <phoneticPr fontId="4" type="noConversion"/>
  </si>
  <si>
    <t xml:space="preserve">종ㆍ소기업ㆍ소상공인 /
(세부품명번호 : 8213160301) </t>
    <phoneticPr fontId="4" type="noConversion"/>
  </si>
  <si>
    <t>한국만화걸작선 30 &lt;두통이 만세&gt;, 31 &lt;심똘이&gt; 출판 및 유통</t>
  </si>
  <si>
    <t>출판사
(업종코드:1517)</t>
    <phoneticPr fontId="4" type="noConversion"/>
  </si>
  <si>
    <t>경기도 부천시 조마루로385번길 122, 919호(춘의동, 삼보테크노타워)</t>
    <phoneticPr fontId="4" type="noConversion"/>
  </si>
  <si>
    <t>웹툰산업 집적화를 통한 클러스터 형성 전망, 클러스터 글로벌 거점화를 위한 정책과제 도출 및 경기도 웹툰산업 관련자료 조사, 분석, 통계</t>
    <phoneticPr fontId="4" type="noConversion"/>
  </si>
  <si>
    <t>2022-07-11
(재공고)</t>
    <phoneticPr fontId="4" type="noConversion"/>
  </si>
  <si>
    <t>주식회사 미래산업전략연구소</t>
    <phoneticPr fontId="4" type="noConversion"/>
  </si>
  <si>
    <t>고정민</t>
    <phoneticPr fontId="4" type="noConversion"/>
  </si>
  <si>
    <t>서울특별시 마포구 와우산로 48, 909호(상수동, 로하스타워)</t>
    <phoneticPr fontId="4" type="noConversion"/>
  </si>
  <si>
    <t>초등학교 6학년 만화교실 홈페이지 구축 및 운영 용역</t>
    <phoneticPr fontId="4" type="noConversion"/>
  </si>
  <si>
    <t>주식회사 드림트루</t>
    <phoneticPr fontId="4" type="noConversion"/>
  </si>
  <si>
    <t>성기문</t>
    <phoneticPr fontId="4" type="noConversion"/>
  </si>
  <si>
    <t>경기도 수원시 영통구 대학4로 17, 에이스광교타워1차 607-1호(이의동)</t>
    <phoneticPr fontId="4" type="noConversion"/>
  </si>
  <si>
    <t>한국만화박물관 리플릿 제작</t>
    <phoneticPr fontId="4" type="noConversion"/>
  </si>
  <si>
    <t>만화규장각 지식총서 29 출판 및 유통 용역</t>
    <phoneticPr fontId="4" type="noConversion"/>
  </si>
  <si>
    <t>2022년 한국만화영상진흥원 지원 사업 평가 연구 용역</t>
    <phoneticPr fontId="4" type="noConversion"/>
  </si>
  <si>
    <t>한국만화박물관 리플릿(국문) 15,000장 / AR도슨트 안내 리플릿 5,000장</t>
    <phoneticPr fontId="4" type="noConversion"/>
  </si>
  <si>
    <t>디자인그룹 디따</t>
    <phoneticPr fontId="4" type="noConversion"/>
  </si>
  <si>
    <t>경기도 부천시 삼작로11 부천테크노파크 1단지 100동 304호</t>
    <phoneticPr fontId="4" type="noConversion"/>
  </si>
  <si>
    <t>전현탁</t>
    <phoneticPr fontId="4" type="noConversion"/>
  </si>
  <si>
    <t>만화규장각 지식총서 29 출판 및 유통</t>
    <phoneticPr fontId="4" type="noConversion"/>
  </si>
  <si>
    <t>2022년 한국만화영상진흥원 지원 사업 평가 및 조사 등</t>
    <phoneticPr fontId="4" type="noConversion"/>
  </si>
  <si>
    <t>2022-07-21
(재공고)</t>
    <phoneticPr fontId="4" type="noConversion"/>
  </si>
  <si>
    <t>㈜한국정책평가연구원</t>
    <phoneticPr fontId="4" type="noConversion"/>
  </si>
  <si>
    <t>박여울</t>
    <phoneticPr fontId="4" type="noConversion"/>
  </si>
  <si>
    <t>서울특별시 금천구 가산디지털2로 108, 714호(가산동, 뉴티캐슬)</t>
    <phoneticPr fontId="4" type="noConversion"/>
  </si>
  <si>
    <t>한국만화영상진흥원 사무동 5층 가벽 시설 철거 용역</t>
    <phoneticPr fontId="4" type="noConversion"/>
  </si>
  <si>
    <t>벽체 및 책장 철거, 도장, 천장, 바닥 등 보수 및 마감, 현장 정리(폐기물 처리 청소) 등</t>
    <phoneticPr fontId="4" type="noConversion"/>
  </si>
  <si>
    <t>주식회사 서한</t>
    <phoneticPr fontId="4" type="noConversion"/>
  </si>
  <si>
    <t>경기도 부천시 원미구 부천로57번길 43</t>
    <phoneticPr fontId="4" type="noConversion"/>
  </si>
  <si>
    <t>문동석</t>
    <phoneticPr fontId="4" type="noConversion"/>
  </si>
  <si>
    <t>마켓관 네트워크(인터넷망) 조성 용역</t>
    <phoneticPr fontId="4" type="noConversion"/>
  </si>
  <si>
    <t>한국만화영상진흥원 구름다리 손잡이 교체 시공 용역</t>
    <phoneticPr fontId="4" type="noConversion"/>
  </si>
  <si>
    <t>제25회 부천국제만화축제 행사장 미화 용역</t>
    <phoneticPr fontId="4" type="noConversion"/>
  </si>
  <si>
    <t>김태훈</t>
    <phoneticPr fontId="4" type="noConversion"/>
  </si>
  <si>
    <t>딥툰:웹툰자동생성기술 체험 및 홍보 프로모션 운영 용역</t>
    <phoneticPr fontId="4" type="noConversion"/>
  </si>
  <si>
    <t>㈜나래넷츠</t>
    <phoneticPr fontId="4" type="noConversion"/>
  </si>
  <si>
    <t>경기도 부천시 석천로945, 304동 701호</t>
    <phoneticPr fontId="4" type="noConversion"/>
  </si>
  <si>
    <t>마켓관(주차장) 이더넷 케이블(랜선) 포설, L2 스위치, PoE스위치, 무선AP설치 등</t>
    <phoneticPr fontId="4" type="noConversion"/>
  </si>
  <si>
    <t>구름다리 교체(방부목 - 알루미늄 핸드레인), 디자인시트 시공, 폐기물 처리 등</t>
    <phoneticPr fontId="4" type="noConversion"/>
  </si>
  <si>
    <t>더스마트 시스템</t>
    <phoneticPr fontId="4" type="noConversion"/>
  </si>
  <si>
    <t>경기도 부천시 길주로 311 뉴월드타운1동 201호</t>
    <phoneticPr fontId="4" type="noConversion"/>
  </si>
  <si>
    <t>나영민</t>
    <phoneticPr fontId="4" type="noConversion"/>
  </si>
  <si>
    <t>축제 행사장 미화 일체(5일간 / 일 5명) 등</t>
    <phoneticPr fontId="4" type="noConversion"/>
  </si>
  <si>
    <t>속지형 스텐템블러 2,000개 / 내지 3,000장</t>
    <phoneticPr fontId="4" type="noConversion"/>
  </si>
  <si>
    <t>㈜친환경상품지원센터</t>
    <phoneticPr fontId="4" type="noConversion"/>
  </si>
  <si>
    <t>웹툰자동생성기술 체험 및 홍보 부스 구축ㆍ운영 / 영상 촬영 및 편집 등</t>
    <phoneticPr fontId="4" type="noConversion"/>
  </si>
  <si>
    <t>㈜디딤커뮤니케이션</t>
    <phoneticPr fontId="4" type="noConversion"/>
  </si>
  <si>
    <t>서울특별시 구로구 디지털로 271, 8층 705호(구로동, 벽산디지털밸리3차)</t>
    <phoneticPr fontId="4" type="noConversion"/>
  </si>
  <si>
    <t>이태주</t>
    <phoneticPr fontId="4" type="noConversion"/>
  </si>
  <si>
    <t>사이트 디자인, 제작, 구축 및 운영 관리, 아카이브 시스템 구축, 솔루션 운영 및 유지보수 등</t>
    <phoneticPr fontId="4" type="noConversion"/>
  </si>
  <si>
    <t>소기업ㆍ소상공인 / 부천시 
소재</t>
    <phoneticPr fontId="4" type="noConversion"/>
  </si>
  <si>
    <t>소프트웨워사업자(컴퓨터관련서비스산업, 업종코드:1468)</t>
    <phoneticPr fontId="4" type="noConversion"/>
  </si>
  <si>
    <t>지역제한(경기도) / 소기업 및 소상공인 / 세부품명번호: 8111159901 또는 8111219901</t>
    <phoneticPr fontId="4" type="noConversion"/>
  </si>
  <si>
    <t>홍현지</t>
    <phoneticPr fontId="4" type="noConversion"/>
  </si>
  <si>
    <t>제25회 부천국제만화축제 캐릭터 탈인형 운영 용역</t>
    <phoneticPr fontId="4" type="noConversion"/>
  </si>
  <si>
    <t>박물관 블라인드 수리 용역</t>
    <phoneticPr fontId="4" type="noConversion"/>
  </si>
  <si>
    <t>박물관 입장권 제작</t>
    <phoneticPr fontId="4" type="noConversion"/>
  </si>
  <si>
    <t>캐릭터 탈인형 10종 운영(퍼레이드, 사진촬영 등)</t>
    <phoneticPr fontId="4" type="noConversion"/>
  </si>
  <si>
    <t>아에이오우디자인㈜</t>
    <phoneticPr fontId="4" type="noConversion"/>
  </si>
  <si>
    <t>경기도 고양시 일산서구 중앙로 1456 서현프로자 507호</t>
    <phoneticPr fontId="4" type="noConversion"/>
  </si>
  <si>
    <t>안세희</t>
    <phoneticPr fontId="4" type="noConversion"/>
  </si>
  <si>
    <t xml:space="preserve">한국만화박물관 로비(전동 블라인드), 비즈니스센터 이사장실(수동 블라인드) 수리 </t>
    <phoneticPr fontId="4" type="noConversion"/>
  </si>
  <si>
    <t>메코시스㈜</t>
    <phoneticPr fontId="4" type="noConversion"/>
  </si>
  <si>
    <t>경기도 김포시 풍무로 193 메코시스사옥 3층</t>
    <phoneticPr fontId="4" type="noConversion"/>
  </si>
  <si>
    <t>한중근</t>
    <phoneticPr fontId="4" type="noConversion"/>
  </si>
  <si>
    <t>박물관 입장권(핸드링 입장권) 60,000매 제작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</si>
  <si>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</si>
  <si>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</si>
  <si>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</si>
  <si>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2022 한중 신인만화가 콘테스트 운영 및 사이트 유지보수 용역</t>
    <phoneticPr fontId="4" type="noConversion"/>
  </si>
  <si>
    <t>행사 사전준비, 행사장 조성 및 운영, 콘테스트 운영 지원, 참가단 관리, 사후 관리 등 /
콘테스트 아카이브 구축, 사이트 관리 및 유지보수</t>
    <phoneticPr fontId="4" type="noConversion"/>
  </si>
  <si>
    <t>㈜놀자씨씨</t>
    <phoneticPr fontId="4" type="noConversion"/>
  </si>
  <si>
    <t>서울특별시 강동구 암사동 프라이어팰리스 106-2801</t>
    <phoneticPr fontId="4" type="noConversion"/>
  </si>
  <si>
    <t>이용성</t>
    <phoneticPr fontId="4" type="noConversion"/>
  </si>
  <si>
    <t>손은양</t>
    <phoneticPr fontId="4" type="noConversion"/>
  </si>
  <si>
    <t>제25회 부천국제만화축제 잡페어 및 컨퍼런스 프로그램 운영 용역</t>
    <phoneticPr fontId="4" type="noConversion"/>
  </si>
  <si>
    <t>제25회 부천국제만화축제 대학관 운영 용역</t>
    <phoneticPr fontId="4" type="noConversion"/>
  </si>
  <si>
    <t>만화 및 웹툰 관련 기업 공동부스 운영, 학생 기업 1:1 상담회 및 작품 피칭쇼 기획ㆍ운영,
집답회 3건, 특강 3건 기획ㆍ운영</t>
    <phoneticPr fontId="4" type="noConversion"/>
  </si>
  <si>
    <t>사단법인 한국웹툰산업협회</t>
    <phoneticPr fontId="4" type="noConversion"/>
  </si>
  <si>
    <t>서울특별시 영등포구 도림천로437, 4층 402호(대림동, 원광디지털대학교빌딩)</t>
    <phoneticPr fontId="4" type="noConversion"/>
  </si>
  <si>
    <t>서범강</t>
    <phoneticPr fontId="4" type="noConversion"/>
  </si>
  <si>
    <t>대학 만화학과 공동 전시 부스 운영, 만화학과 부스 모집, 입시 상담 프로그램 및 학생기업
1:1 상담프로그램 공동운영, 시민대상 부대행사 프로그램 기획 운영</t>
    <phoneticPr fontId="4" type="noConversion"/>
  </si>
  <si>
    <t>사단법인 한국만화웹툰학회</t>
    <phoneticPr fontId="4" type="noConversion"/>
  </si>
  <si>
    <t>충청남도 천안시 동남구 상명대길 31, 212호(안서동)</t>
    <phoneticPr fontId="4" type="noConversion"/>
  </si>
  <si>
    <t>이해광</t>
    <phoneticPr fontId="4" type="noConversion"/>
  </si>
  <si>
    <t>웹툰융합센터 운영 및 시설관리 방안 수립 연구 용역</t>
    <phoneticPr fontId="4" type="noConversion"/>
  </si>
  <si>
    <t>웹툰융합센터 세부 운영관리방안 도출(조직구성, 운영관리, 시설관리, 예산관리 등)</t>
    <phoneticPr fontId="4" type="noConversion"/>
  </si>
  <si>
    <t>2022-08-24
(재공고)</t>
    <phoneticPr fontId="4" type="noConversion"/>
  </si>
  <si>
    <t>2022년 한국만화박물관 관람만족도 조사 용역</t>
    <phoneticPr fontId="4" type="noConversion"/>
  </si>
  <si>
    <t>일반 및 단체관람객 설문 조사 및 결과분석, 시사점 도출</t>
    <phoneticPr fontId="4" type="noConversion"/>
  </si>
  <si>
    <t>해달별문화유산연구소</t>
    <phoneticPr fontId="4" type="noConversion"/>
  </si>
  <si>
    <t>서울특별시 서초구 서초대로 17 1511호</t>
    <phoneticPr fontId="4" type="noConversion"/>
  </si>
  <si>
    <t>김현아</t>
    <phoneticPr fontId="4" type="noConversion"/>
  </si>
  <si>
    <t>제25회 부천국제만화축제 전통문화체험 운영 용역</t>
    <phoneticPr fontId="4" type="noConversion"/>
  </si>
  <si>
    <t>한옥마을 앞뜰 내 전통문화 체험 공간 마련 및 전통문화 놀이 체험 운영 등</t>
    <phoneticPr fontId="4" type="noConversion"/>
  </si>
  <si>
    <t>부천문화원</t>
    <phoneticPr fontId="4" type="noConversion"/>
  </si>
  <si>
    <t>경기도 부천시 경인로92번길 33(송내동) 4층</t>
    <phoneticPr fontId="4" type="noConversion"/>
  </si>
  <si>
    <t>권순호</t>
    <phoneticPr fontId="4" type="noConversion"/>
  </si>
  <si>
    <t>제25회 부천국제만화축제 K_TOON NFT 전시 대행 용역</t>
    <phoneticPr fontId="4" type="noConversion"/>
  </si>
  <si>
    <t>전시 기획 및 디자인, 연출, 운영 등</t>
    <phoneticPr fontId="4" type="noConversion"/>
  </si>
  <si>
    <t>문화예술기획 &lt;MOTRA&gt;</t>
    <phoneticPr fontId="4" type="noConversion"/>
  </si>
  <si>
    <t>경기도 파주시 조리읍 대원로 66, 201-1002</t>
    <phoneticPr fontId="4" type="noConversion"/>
  </si>
  <si>
    <t>이상진</t>
    <phoneticPr fontId="4" type="noConversion"/>
  </si>
  <si>
    <t>김대진</t>
    <phoneticPr fontId="4" type="noConversion"/>
  </si>
  <si>
    <t>공사</t>
    <phoneticPr fontId="4" type="noConversion"/>
  </si>
  <si>
    <t>한국만화영상진흥원 LED조명 교체 공사</t>
    <phoneticPr fontId="4" type="noConversion"/>
  </si>
  <si>
    <t>한국만화영상진흥원 이해관계자 만족도 조사 및 브랜드 전략 수립 용역</t>
    <phoneticPr fontId="4" type="noConversion"/>
  </si>
  <si>
    <t>한국만화영상진흥원 상영관 공조기 소모품 구입 및 교체 용역</t>
    <phoneticPr fontId="4" type="noConversion"/>
  </si>
  <si>
    <t>2022 생생문화재 교육 영상콘텐츠 촬영 및 제작 용역</t>
    <phoneticPr fontId="4" type="noConversion"/>
  </si>
  <si>
    <t>주식회사 일신테크</t>
    <phoneticPr fontId="4" type="noConversion"/>
  </si>
  <si>
    <t>경기도 부천시 조마루로385번길 122, 1220호, 1221호(춘의동, 삼보테크노타워)</t>
    <phoneticPr fontId="4" type="noConversion"/>
  </si>
  <si>
    <t>신종한</t>
    <phoneticPr fontId="4" type="noConversion"/>
  </si>
  <si>
    <t>비에스에스(BSS)</t>
    <phoneticPr fontId="4" type="noConversion"/>
  </si>
  <si>
    <t>서울특별시 강남구 선릉로 615, 2층동(논현동, 썬라이더빌딩)</t>
    <phoneticPr fontId="4" type="noConversion"/>
  </si>
  <si>
    <t>한수윤</t>
    <phoneticPr fontId="4" type="noConversion"/>
  </si>
  <si>
    <t>㈜코벡엔지니어링</t>
    <phoneticPr fontId="4" type="noConversion"/>
  </si>
  <si>
    <t>서울특별시 금천구 가산디지털1로 210-0 코오롱디지털타워 애스턴 10층 10호(가산동)</t>
    <phoneticPr fontId="4" type="noConversion"/>
  </si>
  <si>
    <t>박춘경</t>
    <phoneticPr fontId="4" type="noConversion"/>
  </si>
  <si>
    <t>한국만화영상진흥원 전시동 LED조명 교체(343개)</t>
    <phoneticPr fontId="4" type="noConversion"/>
  </si>
  <si>
    <t>전기공사업
(업종코드 0037)</t>
    <phoneticPr fontId="4" type="noConversion"/>
  </si>
  <si>
    <t>87.745%</t>
    <phoneticPr fontId="4" type="noConversion"/>
  </si>
  <si>
    <t>지역제한(부천시)</t>
    <phoneticPr fontId="4" type="noConversion"/>
  </si>
  <si>
    <t xml:space="preserve">만족도 조사 및 FGI를 통한 고객만족도, 브랜드 평판 수준 진단 등 </t>
    <phoneticPr fontId="4" type="noConversion"/>
  </si>
  <si>
    <t>2022-09-08
(3차 공고)</t>
    <phoneticPr fontId="4" type="noConversion"/>
  </si>
  <si>
    <t>소기업., 소상공인</t>
    <phoneticPr fontId="4" type="noConversion"/>
  </si>
  <si>
    <t>상영관 공조기 1대 소모품 구입 및 교체</t>
    <phoneticPr fontId="4" type="noConversion"/>
  </si>
  <si>
    <t>원로만화가 영상 7편 제작(각 15분 내외) 등</t>
    <phoneticPr fontId="4" type="noConversion"/>
  </si>
  <si>
    <t>1인소액수의(여성기업)</t>
    <phoneticPr fontId="4" type="noConversion"/>
  </si>
  <si>
    <t>박성호</t>
    <phoneticPr fontId="4" type="noConversion"/>
  </si>
  <si>
    <t>22.10.18.</t>
    <phoneticPr fontId="4" type="noConversion"/>
  </si>
  <si>
    <t>22.10.20.</t>
    <phoneticPr fontId="4" type="noConversion"/>
  </si>
  <si>
    <t>2022 수장고 자료 관리용 소모품 구매</t>
    <phoneticPr fontId="4" type="noConversion"/>
  </si>
  <si>
    <t>안혜영</t>
    <phoneticPr fontId="4" type="noConversion"/>
  </si>
  <si>
    <t>웹툰특화 1인 창조기업 지원 프로그램 및 네트워크 운영 위탁 용역</t>
    <phoneticPr fontId="4" type="noConversion"/>
  </si>
  <si>
    <t>중성 확장형 폴더 등 수장고 자료 관리용 소모품 21종</t>
    <phoneticPr fontId="4" type="noConversion"/>
  </si>
  <si>
    <t>휘덱스인터내셔날</t>
    <phoneticPr fontId="4" type="noConversion"/>
  </si>
  <si>
    <t>서울특별시 영등포구 국제금융로106, 217</t>
    <phoneticPr fontId="4" type="noConversion"/>
  </si>
  <si>
    <t>김보경</t>
    <phoneticPr fontId="4" type="noConversion"/>
  </si>
  <si>
    <t>기획서 작성을 위한 매니지먼트 운영관리, 네트워크 행사 개최 및 운영 등</t>
    <phoneticPr fontId="4" type="noConversion"/>
  </si>
  <si>
    <t>2022-09-23
(재공고)</t>
    <phoneticPr fontId="4" type="noConversion"/>
  </si>
  <si>
    <t>한국만화영상진흥원 판형열교환기 세관 작업 용역</t>
    <phoneticPr fontId="4" type="noConversion"/>
  </si>
  <si>
    <t>열교환기 세관, 손상 전열판 교체, 폐기물 및 폐수 처리 등</t>
    <phoneticPr fontId="4" type="noConversion"/>
  </si>
  <si>
    <t>테봉산업기술 주식회사</t>
    <phoneticPr fontId="4" type="noConversion"/>
  </si>
  <si>
    <t>인천광역시 남동구 남동동로 327(남촌동)</t>
    <phoneticPr fontId="4" type="noConversion"/>
  </si>
  <si>
    <t>1. 서울역사박물관, 남원시, 문화재청 등 유관기관 전시 
   콘텐츠 증가
2. 해외 물가 및 환율 급등에 따른 시설물 제작 비용 
   및 운송비용 상승
3. 전시 설치를 위한 현지 출장비 편성</t>
    <phoneticPr fontId="4" type="noConversion"/>
  </si>
  <si>
    <t>과업 추가 등에 따른 계약금액 증액 변경 (153,000,000원 → 164,000,000원 / 11,000,000원 증액)
 1. 뉴욕문화원 전시 작품 및 소품 운송비, 전시 디자인 및 시설물 제작, 부대행사, 홍보비, 출장비 변경
 2. 멕시코 전시 작품 저작권비 및 전시 디자인 및 시설물 제작비 변경</t>
    <phoneticPr fontId="4" type="noConversion"/>
  </si>
  <si>
    <t>회원국 소식지 기사내용 추가에 따른 번역량 증가</t>
    <phoneticPr fontId="4" type="noConversion"/>
  </si>
  <si>
    <t>과업(번역량) 증가에 따른 계약금액 증액 변경 (4,532,000원 → 7,949,500원 / 3,417,500원 증액)</t>
    <phoneticPr fontId="4" type="noConversion"/>
  </si>
  <si>
    <t>계약 체결 시 계약담당자의 완수기한 오기에 따른 계약 기간 변경</t>
    <phoneticPr fontId="4" type="noConversion"/>
  </si>
  <si>
    <t>계약기간 변경(2022.5.24.~2022.10.3. → 2022.5.24.~2022.10.31.)</t>
    <phoneticPr fontId="4" type="noConversion"/>
  </si>
  <si>
    <t>22.10.26.</t>
    <phoneticPr fontId="4" type="noConversion"/>
  </si>
  <si>
    <t>만화도서관 디지털자료 열람실 조성 용역</t>
    <phoneticPr fontId="4" type="noConversion"/>
  </si>
  <si>
    <t>한국만화박물관 수장고 고만화자료 열람을 위한 전문열람실 공간 별도 구성</t>
    <phoneticPr fontId="4" type="noConversion"/>
  </si>
  <si>
    <t>디자인뷰</t>
    <phoneticPr fontId="4" type="noConversion"/>
  </si>
  <si>
    <t>경기도 부천시 부일로233번길 18, 4층 406-89호(상동, 송내프라자)</t>
    <phoneticPr fontId="4" type="noConversion"/>
  </si>
  <si>
    <t>이충은</t>
    <phoneticPr fontId="4" type="noConversion"/>
  </si>
  <si>
    <t>한국만화영상진흥원 5층 창의소통실 조성 용역</t>
    <phoneticPr fontId="4" type="noConversion"/>
  </si>
  <si>
    <t>공간 디자인 및 설치 감리, 기존시설 철거 및 폐기물처리, 벽면, 천장, 바닥 조성 등</t>
    <phoneticPr fontId="4" type="noConversion"/>
  </si>
  <si>
    <t>주식회사 공감디자인</t>
    <phoneticPr fontId="4" type="noConversion"/>
  </si>
  <si>
    <t>경기도 부천시 춘의동 200-1 춘의테크노파크 101동 707호</t>
    <phoneticPr fontId="4" type="noConversion"/>
  </si>
  <si>
    <t>최혜란</t>
    <phoneticPr fontId="4" type="noConversion"/>
  </si>
  <si>
    <t>한국만화영상진흥원 공조기 필터 교체 용역</t>
    <phoneticPr fontId="4" type="noConversion"/>
  </si>
  <si>
    <t>전시동 및 사무동 전층 공조설비 필터 교체</t>
    <phoneticPr fontId="4" type="noConversion"/>
  </si>
  <si>
    <t>㈜다잡아이엔지</t>
    <phoneticPr fontId="4" type="noConversion"/>
  </si>
  <si>
    <t>인천광역시 계양구 계양문화로54, 대신월드프라자 10층 30호</t>
    <phoneticPr fontId="4" type="noConversion"/>
  </si>
  <si>
    <t>손동욱</t>
    <phoneticPr fontId="4" type="noConversion"/>
  </si>
  <si>
    <t>2022 'DeepToon 웹툰 자동 생성 기술개발' 사용자 분석 및 전문가 평가 용역</t>
    <phoneticPr fontId="4" type="noConversion"/>
  </si>
  <si>
    <t>웹툰자동생성기술 2차년도 사업 결과물에 대한 사용자 및 전문가 평가 분석</t>
    <phoneticPr fontId="4" type="noConversion"/>
  </si>
  <si>
    <t>주식회사 스토리미디어랩</t>
    <phoneticPr fontId="4" type="noConversion"/>
  </si>
  <si>
    <t>경기도 수원시 영통구 영통로 200번길 21, 304-1</t>
    <phoneticPr fontId="4" type="noConversion"/>
  </si>
  <si>
    <t>조정미</t>
    <phoneticPr fontId="4" type="noConversion"/>
  </si>
  <si>
    <t>웹툰아카이브 통합시스템 이중화 장비 구매</t>
    <phoneticPr fontId="4" type="noConversion"/>
  </si>
  <si>
    <t>웹툰아카이브 통합시스템 이중화 서버, 상용 소프트웨어, 백업 환경 도입</t>
    <phoneticPr fontId="4" type="noConversion"/>
  </si>
  <si>
    <t xml:space="preserve">종ㆍ소기업ㆍ소상공인 /
(세부품명번호 : 8111179901) </t>
    <phoneticPr fontId="4" type="noConversion"/>
  </si>
  <si>
    <t>소프트웨어사업자(컴퓨터관련서비스사업)(업종코드:1468) / 정보통신공사업(업종코드:0036)</t>
    <phoneticPr fontId="4" type="noConversion"/>
  </si>
  <si>
    <t>주식회사 에이블그리드</t>
    <phoneticPr fontId="4" type="noConversion"/>
  </si>
  <si>
    <t>엄성용</t>
    <phoneticPr fontId="4" type="noConversion"/>
  </si>
  <si>
    <t>경기도 광명시 일직로 43, 14층 씨1407, 씨1408, 씨1409호(일직동, 지아이디씨)</t>
    <phoneticPr fontId="4" type="noConversion"/>
  </si>
  <si>
    <t>한국만화박물관 하역장 셔터 교체 용역</t>
    <phoneticPr fontId="4" type="noConversion"/>
  </si>
  <si>
    <t>한국만화영상진흥원 ESG경영전략 수립 용역</t>
    <phoneticPr fontId="4" type="noConversion"/>
  </si>
  <si>
    <t>국민건강보험료 등 보험료 사후정산에 따른 감액</t>
    <phoneticPr fontId="4" type="noConversion"/>
  </si>
  <si>
    <t>국민건강보험료 등 보험료 사후정산에 따른 감액 (33,695,980원 → 33,626,230원 / 69,750원 감액)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</si>
  <si>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</si>
  <si>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</si>
  <si>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</si>
  <si>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</si>
  <si>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한국만화박물관 하역장 스텐파이프셔터 철거, 알루미늄이중압출셔터 교체</t>
    <phoneticPr fontId="4" type="noConversion"/>
  </si>
  <si>
    <t>창진샷다</t>
    <phoneticPr fontId="4" type="noConversion"/>
  </si>
  <si>
    <t>경기도 부천시 조종로 75-3(원미동)</t>
    <phoneticPr fontId="4" type="noConversion"/>
  </si>
  <si>
    <t>이성운</t>
    <phoneticPr fontId="4" type="noConversion"/>
  </si>
  <si>
    <t>아카데미 고도화 및 (가칭)한국웹툰아카데미 계획 수립을 위한 워크숍 진행 과업 추가</t>
    <phoneticPr fontId="4" type="noConversion"/>
  </si>
  <si>
    <t>과업 추가에 따른 계약금액 증액 변경 (543,020,000원 → 549,160,000원 / 6,140,000원 증액)</t>
    <phoneticPr fontId="4" type="noConversion"/>
  </si>
  <si>
    <t>과업추가에 따른 용역기간 변경(연장)</t>
    <phoneticPr fontId="4" type="noConversion"/>
  </si>
  <si>
    <t>계약기간 변경(2022. 10. 12. ~ 2022. 12. 23. → 2022. 10. 12. ~ 2022. 12. 30.)</t>
    <phoneticPr fontId="4" type="noConversion"/>
  </si>
  <si>
    <t>과업변경에 따른 용역기간 변경(연장)</t>
    <phoneticPr fontId="4" type="noConversion"/>
  </si>
  <si>
    <t>과업변경내용: 일반열람공간 가벽 및 스탠드 설치 취소., 앵글선반 설치 추가
계약기간 변경(2022. 11.  9. ~ 2022. 12. 16. → 2022. 11.  9. ~ 2022. 12. 20.)</t>
    <phoneticPr fontId="4" type="noConversion"/>
  </si>
  <si>
    <t>과업변경내용: 과업 중 기타(운영규정(안)) 제안 추가
계약기간 변경(2022.  9. 28. ~ 2022. 12. 10. → 2022.  9. 28. ~ 2022. 12. 20.)</t>
    <phoneticPr fontId="4" type="noConversion"/>
  </si>
  <si>
    <t>시안 내부 검토 및 결정 지연에 다른 용역기간 변경
(연장)</t>
    <phoneticPr fontId="4" type="noConversion"/>
  </si>
  <si>
    <t>계약기간 변경(2022. 11. 10. ~ 2022. 12.  3. → 2022. 11. 10. ~ 2022. 12. 25.)</t>
    <phoneticPr fontId="4" type="noConversion"/>
  </si>
  <si>
    <t>최종보고서 법적검토를 위한 용역기간 변경(연장)</t>
    <phoneticPr fontId="4" type="noConversion"/>
  </si>
  <si>
    <t>계약기간 변경(2022.  7. 13. ~ 2022. 11. 30. → 2022.  7. 13. ~ 2022. 12. 16.)</t>
    <phoneticPr fontId="4" type="noConversion"/>
  </si>
  <si>
    <t>지원사업 완료평가 재평가 대상 작가 2인 사업포기에 따른 과업 및 세부산출내역 조정</t>
    <phoneticPr fontId="4" type="noConversion"/>
  </si>
  <si>
    <t>과업변경내용: 기획디자인, 시설장비비 증액, 홍보물 및 인건비 비용 감액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</si>
</sst>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;[Red]#,##0"/>
    <numFmt numFmtId="181" formatCode="0.000%"/>
    <numFmt numFmtId="182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206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left" vertical="center" wrapText="1" shrinkToFit="1"/>
    </xf>
    <xf numFmtId="180" fontId="7" fillId="0" borderId="13" xfId="1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center" vertical="center" shrinkToFit="1"/>
    </xf>
    <xf numFmtId="3" fontId="8" fillId="0" borderId="13" xfId="3" applyNumberFormat="1" applyFont="1" applyFill="1" applyBorder="1" applyAlignment="1">
      <alignment horizontal="right" vertical="center" shrinkToFit="1"/>
    </xf>
    <xf numFmtId="179" fontId="7" fillId="0" borderId="13" xfId="1" applyNumberFormat="1" applyFont="1" applyFill="1" applyBorder="1" applyAlignment="1">
      <alignment horizontal="right" vertical="center"/>
    </xf>
    <xf numFmtId="0" fontId="7" fillId="0" borderId="13" xfId="3" applyFont="1" applyFill="1" applyBorder="1" applyAlignment="1">
      <alignment horizontal="center" vertical="center"/>
    </xf>
    <xf numFmtId="49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0" fontId="8" fillId="0" borderId="13" xfId="3" applyFont="1" applyFill="1" applyBorder="1" applyAlignment="1">
      <alignment horizontal="left" vertical="center" wrapText="1"/>
    </xf>
    <xf numFmtId="41" fontId="5" fillId="0" borderId="0" xfId="1" applyFont="1" applyFill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right" vertical="center" shrinkToFit="1"/>
    </xf>
    <xf numFmtId="41" fontId="8" fillId="0" borderId="13" xfId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7" fontId="8" fillId="0" borderId="13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wrapText="1" shrinkToFit="1"/>
    </xf>
    <xf numFmtId="180" fontId="8" fillId="2" borderId="13" xfId="3" applyNumberFormat="1" applyFont="1" applyFill="1" applyBorder="1" applyAlignment="1">
      <alignment horizontal="right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wrapText="1" shrinkToFit="1"/>
    </xf>
    <xf numFmtId="181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wrapText="1"/>
    </xf>
    <xf numFmtId="179" fontId="8" fillId="2" borderId="13" xfId="3" applyNumberFormat="1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3" fontId="8" fillId="2" borderId="13" xfId="3" applyNumberFormat="1" applyFont="1" applyFill="1" applyBorder="1" applyAlignment="1">
      <alignment horizontal="right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left" vertical="center" wrapText="1"/>
    </xf>
    <xf numFmtId="178" fontId="8" fillId="2" borderId="13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1" fontId="5" fillId="2" borderId="13" xfId="0" applyNumberFormat="1" applyFont="1" applyFill="1" applyBorder="1" applyAlignment="1">
      <alignment vertical="center"/>
    </xf>
    <xf numFmtId="0" fontId="0" fillId="2" borderId="13" xfId="0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1" xfId="3" applyFon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left" vertical="center" shrinkToFit="1"/>
    </xf>
    <xf numFmtId="178" fontId="8" fillId="2" borderId="13" xfId="3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182" fontId="5" fillId="0" borderId="13" xfId="0" applyNumberFormat="1" applyFont="1" applyFill="1" applyBorder="1" applyAlignment="1">
      <alignment vertical="center"/>
    </xf>
    <xf numFmtId="182" fontId="10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82" fontId="12" fillId="0" borderId="13" xfId="4" applyNumberFormat="1" applyFont="1" applyFill="1" applyBorder="1" applyAlignment="1">
      <alignment vertical="center"/>
    </xf>
    <xf numFmtId="178" fontId="8" fillId="0" borderId="13" xfId="3" applyNumberFormat="1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177" fontId="10" fillId="0" borderId="13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vertical="center"/>
    </xf>
    <xf numFmtId="182" fontId="7" fillId="0" borderId="13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10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 shrinkToFit="1"/>
    </xf>
    <xf numFmtId="0" fontId="13" fillId="0" borderId="13" xfId="3" applyFont="1" applyFill="1" applyBorder="1" applyAlignment="1">
      <alignment horizontal="center" vertical="center" wrapText="1"/>
    </xf>
    <xf numFmtId="181" fontId="8" fillId="0" borderId="13" xfId="3" applyNumberFormat="1" applyFont="1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78" fontId="7" fillId="0" borderId="13" xfId="3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9" fontId="5" fillId="0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left" vertical="center" shrinkToFit="1"/>
    </xf>
    <xf numFmtId="0" fontId="7" fillId="0" borderId="13" xfId="3" applyFont="1" applyFill="1" applyBorder="1" applyAlignment="1">
      <alignment horizontal="left" vertical="center" shrinkToFi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 shrinkToFit="1"/>
    </xf>
    <xf numFmtId="179" fontId="5" fillId="0" borderId="13" xfId="0" applyNumberFormat="1" applyFont="1" applyBorder="1">
      <alignment vertical="center"/>
    </xf>
    <xf numFmtId="0" fontId="5" fillId="0" borderId="13" xfId="0" applyFont="1" applyBorder="1" applyAlignment="1">
      <alignment horizontal="center" vertical="center" shrinkToFit="1"/>
    </xf>
    <xf numFmtId="178" fontId="7" fillId="0" borderId="13" xfId="3" applyNumberFormat="1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49" fontId="5" fillId="0" borderId="13" xfId="0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horizontal="center" vertical="center"/>
    </xf>
    <xf numFmtId="0" fontId="7" fillId="0" borderId="13" xfId="3" applyNumberFormat="1" applyFont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178" fontId="5" fillId="2" borderId="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0" borderId="12" xfId="0" applyNumberFormat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9" fontId="8" fillId="2" borderId="1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10" fontId="7" fillId="0" borderId="12" xfId="2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178" fontId="7" fillId="2" borderId="1" xfId="3" applyNumberFormat="1" applyFont="1" applyFill="1" applyBorder="1" applyAlignment="1">
      <alignment horizontal="center" vertical="center"/>
    </xf>
    <xf numFmtId="178" fontId="7" fillId="0" borderId="12" xfId="3" applyNumberFormat="1" applyFont="1" applyFill="1" applyBorder="1" applyAlignment="1">
      <alignment horizontal="center" vertical="center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center" vertical="center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178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 shrinkToFit="1"/>
    </xf>
    <xf numFmtId="0" fontId="0" fillId="0" borderId="12" xfId="0" applyFill="1" applyBorder="1" applyAlignment="1">
      <alignment horizontal="left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12" xfId="0" applyFill="1" applyBorder="1" applyAlignment="1">
      <alignment horizontal="center" vertical="center" wrapText="1" shrinkToFit="1"/>
    </xf>
    <xf numFmtId="181" fontId="8" fillId="2" borderId="1" xfId="3" applyNumberFormat="1" applyFont="1" applyFill="1" applyBorder="1" applyAlignment="1">
      <alignment horizontal="center" vertical="center" shrinkToFit="1"/>
    </xf>
    <xf numFmtId="181" fontId="8" fillId="0" borderId="12" xfId="3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178" fontId="8" fillId="0" borderId="1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</cellXfs>
  <cellStyles count="5">
    <cellStyle name="나쁨" xfId="4" builtinId="27"/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074F2-835E-4CED-95AC-D69B9C306E2D}">
  <dimension ref="A1:BT124"/>
  <sheetViews>
    <sheetView tabSelected="1" topLeftCell="V1" zoomScale="70" zoomScaleNormal="70" workbookViewId="0">
      <pane ySplit="5" topLeftCell="A120" activePane="bottomLeft" state="frozen"/>
      <selection pane="bottomLeft" activeCell="AH124" sqref="AH124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bestFit="1" customWidth="1"/>
    <col min="6" max="6" width="11.5" style="5" customWidth="1"/>
    <col min="7" max="7" width="29.25" style="106" customWidth="1"/>
    <col min="8" max="8" width="66.75" style="3" bestFit="1" customWidth="1"/>
    <col min="9" max="9" width="66.75" style="24" customWidth="1"/>
    <col min="10" max="10" width="74.625" style="3" customWidth="1"/>
    <col min="11" max="11" width="14.875" style="24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24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24" customWidth="1"/>
    <col min="35" max="35" width="26.25" style="24" customWidth="1"/>
    <col min="36" max="36" width="44.875" style="5" customWidth="1"/>
    <col min="37" max="37" width="9" style="9" customWidth="1"/>
    <col min="38" max="38" width="89.5" style="5" customWidth="1"/>
    <col min="39" max="39" width="10.125" style="24" customWidth="1"/>
    <col min="40" max="40" width="5.75" style="24" customWidth="1"/>
    <col min="41" max="41" width="5.75" style="10" customWidth="1"/>
    <col min="42" max="42" width="16" style="24" customWidth="1"/>
    <col min="43" max="43" width="17.125" style="24" customWidth="1"/>
    <col min="44" max="44" width="15.375" style="5" customWidth="1"/>
    <col min="45" max="46" width="9" style="11" customWidth="1"/>
    <col min="47" max="47" width="9" style="12" bestFit="1" customWidth="1"/>
    <col min="48" max="48" width="13.25" style="26" bestFit="1" customWidth="1"/>
    <col min="49" max="49" width="10.625" style="12" bestFit="1" customWidth="1"/>
    <col min="50" max="50" width="13.25" style="26" bestFit="1" customWidth="1"/>
    <col min="51" max="51" width="9" style="12" bestFit="1" customWidth="1"/>
    <col min="52" max="52" width="12.125" style="13" customWidth="1"/>
    <col min="53" max="53" width="9" style="12" bestFit="1" customWidth="1"/>
    <col min="54" max="54" width="12.125" style="13" bestFit="1" customWidth="1"/>
    <col min="55" max="55" width="9" style="12" bestFit="1" customWidth="1"/>
    <col min="56" max="56" width="12.125" style="24" bestFit="1" customWidth="1"/>
    <col min="57" max="57" width="9" style="12" bestFit="1" customWidth="1"/>
    <col min="58" max="58" width="12.125" style="24" bestFit="1" customWidth="1"/>
    <col min="59" max="59" width="9" style="12" bestFit="1" customWidth="1"/>
    <col min="60" max="60" width="12.125" style="24" bestFit="1" customWidth="1"/>
    <col min="61" max="61" width="9" style="12" bestFit="1" customWidth="1"/>
    <col min="62" max="62" width="12.125" style="24" bestFit="1" customWidth="1"/>
    <col min="63" max="63" width="9" style="12" bestFit="1" customWidth="1"/>
    <col min="64" max="64" width="12.125" style="24" bestFit="1" customWidth="1"/>
    <col min="65" max="65" width="9" style="12" bestFit="1" customWidth="1"/>
    <col min="66" max="66" width="12.125" style="24" bestFit="1" customWidth="1"/>
    <col min="67" max="67" width="9" style="12" bestFit="1" customWidth="1"/>
    <col min="68" max="68" width="12.125" style="24" bestFit="1" customWidth="1"/>
    <col min="69" max="69" width="9" style="12" bestFit="1" customWidth="1"/>
    <col min="70" max="70" width="12.125" style="24" bestFit="1" customWidth="1"/>
    <col min="71" max="71" width="9" style="12" bestFit="1" customWidth="1"/>
    <col min="72" max="72" width="12.125" style="24" bestFit="1" customWidth="1"/>
    <col min="73" max="16384" width="3.625" style="24"/>
  </cols>
  <sheetData>
    <row r="1" spans="1:72" ht="52.5" customHeight="1" x14ac:dyDescent="0.3">
      <c r="A1" s="184" t="s">
        <v>159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4"/>
      <c r="BA1" s="184"/>
      <c r="BB1" s="184"/>
      <c r="BC1" s="184"/>
      <c r="BD1" s="184"/>
      <c r="BE1" s="184"/>
      <c r="BF1" s="184"/>
      <c r="BG1" s="184"/>
      <c r="BH1" s="184"/>
      <c r="BI1" s="184"/>
      <c r="BJ1" s="184"/>
      <c r="BK1" s="184"/>
      <c r="BL1" s="184"/>
      <c r="BM1" s="184"/>
      <c r="BN1" s="184"/>
      <c r="BO1" s="184"/>
      <c r="BP1" s="184"/>
      <c r="BQ1" s="184"/>
      <c r="BR1" s="184"/>
      <c r="BS1" s="184"/>
      <c r="BT1" s="184"/>
    </row>
    <row r="2" spans="1:72" ht="52.5" customHeight="1" x14ac:dyDescent="0.3">
      <c r="A2" s="185" t="s">
        <v>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  <c r="AS2" s="185"/>
      <c r="AT2" s="185"/>
      <c r="AU2" s="185"/>
      <c r="AV2" s="185"/>
      <c r="AW2" s="185"/>
      <c r="AX2" s="185"/>
      <c r="AY2" s="185"/>
      <c r="AZ2" s="185"/>
      <c r="BA2" s="185"/>
      <c r="BB2" s="185"/>
      <c r="BC2" s="185"/>
      <c r="BD2" s="185"/>
      <c r="BE2" s="185"/>
      <c r="BF2" s="185"/>
      <c r="BG2" s="185"/>
      <c r="BH2" s="185"/>
      <c r="BI2" s="185"/>
      <c r="BJ2" s="185"/>
      <c r="BK2" s="185"/>
      <c r="BL2" s="185"/>
      <c r="BM2" s="185"/>
      <c r="BN2" s="185"/>
      <c r="BO2" s="185"/>
      <c r="BP2" s="185"/>
      <c r="BQ2" s="185"/>
      <c r="BR2" s="185"/>
      <c r="BS2" s="185"/>
      <c r="BT2" s="185"/>
    </row>
    <row r="3" spans="1:72" ht="52.5" customHeight="1" x14ac:dyDescent="0.3">
      <c r="A3" s="186" t="s">
        <v>1</v>
      </c>
      <c r="B3" s="188" t="s">
        <v>2</v>
      </c>
      <c r="C3" s="189"/>
      <c r="D3" s="190"/>
      <c r="E3" s="171" t="s">
        <v>3</v>
      </c>
      <c r="F3" s="182" t="s">
        <v>4</v>
      </c>
      <c r="G3" s="194" t="s">
        <v>5</v>
      </c>
      <c r="H3" s="174" t="s">
        <v>6</v>
      </c>
      <c r="I3" s="197" t="s">
        <v>7</v>
      </c>
      <c r="J3" s="198"/>
      <c r="K3" s="199"/>
      <c r="L3" s="178" t="s">
        <v>8</v>
      </c>
      <c r="M3" s="179"/>
      <c r="N3" s="179"/>
      <c r="O3" s="179"/>
      <c r="P3" s="179"/>
      <c r="Q3" s="179"/>
      <c r="R3" s="179"/>
      <c r="S3" s="179"/>
      <c r="T3" s="179"/>
      <c r="U3" s="180"/>
      <c r="V3" s="178" t="s">
        <v>9</v>
      </c>
      <c r="W3" s="179"/>
      <c r="X3" s="179"/>
      <c r="Y3" s="179"/>
      <c r="Z3" s="180"/>
      <c r="AA3" s="178" t="s">
        <v>10</v>
      </c>
      <c r="AB3" s="179"/>
      <c r="AC3" s="179"/>
      <c r="AD3" s="179"/>
      <c r="AE3" s="179"/>
      <c r="AF3" s="179"/>
      <c r="AG3" s="179"/>
      <c r="AH3" s="179"/>
      <c r="AI3" s="180"/>
      <c r="AJ3" s="169" t="s">
        <v>11</v>
      </c>
      <c r="AK3" s="181"/>
      <c r="AL3" s="170"/>
      <c r="AM3" s="182" t="s">
        <v>12</v>
      </c>
      <c r="AN3" s="169" t="s">
        <v>13</v>
      </c>
      <c r="AO3" s="181"/>
      <c r="AP3" s="170"/>
      <c r="AQ3" s="171" t="s">
        <v>14</v>
      </c>
      <c r="AR3" s="169" t="s">
        <v>15</v>
      </c>
      <c r="AS3" s="181"/>
      <c r="AT3" s="170"/>
      <c r="AU3" s="205" t="s">
        <v>16</v>
      </c>
      <c r="AV3" s="205"/>
      <c r="AW3" s="205"/>
      <c r="AX3" s="205"/>
      <c r="AY3" s="205"/>
      <c r="AZ3" s="205"/>
      <c r="BA3" s="205"/>
      <c r="BB3" s="205"/>
      <c r="BC3" s="205"/>
      <c r="BD3" s="205"/>
      <c r="BE3" s="205"/>
      <c r="BF3" s="205"/>
      <c r="BG3" s="205"/>
      <c r="BH3" s="205"/>
      <c r="BI3" s="205"/>
      <c r="BJ3" s="205"/>
      <c r="BK3" s="205"/>
      <c r="BL3" s="205"/>
      <c r="BM3" s="205"/>
      <c r="BN3" s="205"/>
      <c r="BO3" s="205"/>
      <c r="BP3" s="205"/>
      <c r="BQ3" s="205"/>
      <c r="BR3" s="205"/>
      <c r="BS3" s="205"/>
      <c r="BT3" s="205"/>
    </row>
    <row r="4" spans="1:72" ht="52.5" customHeight="1" x14ac:dyDescent="0.3">
      <c r="A4" s="187"/>
      <c r="B4" s="191"/>
      <c r="C4" s="192"/>
      <c r="D4" s="193"/>
      <c r="E4" s="173"/>
      <c r="F4" s="183"/>
      <c r="G4" s="195"/>
      <c r="H4" s="196"/>
      <c r="I4" s="200"/>
      <c r="J4" s="201"/>
      <c r="K4" s="202"/>
      <c r="L4" s="203" t="s">
        <v>17</v>
      </c>
      <c r="M4" s="174" t="s">
        <v>18</v>
      </c>
      <c r="N4" s="174" t="s">
        <v>19</v>
      </c>
      <c r="O4" s="171" t="s">
        <v>20</v>
      </c>
      <c r="P4" s="171" t="s">
        <v>21</v>
      </c>
      <c r="Q4" s="171" t="s">
        <v>22</v>
      </c>
      <c r="R4" s="171" t="s">
        <v>23</v>
      </c>
      <c r="S4" s="174" t="s">
        <v>24</v>
      </c>
      <c r="T4" s="174" t="s">
        <v>25</v>
      </c>
      <c r="U4" s="203" t="s">
        <v>26</v>
      </c>
      <c r="V4" s="174" t="s">
        <v>27</v>
      </c>
      <c r="W4" s="178" t="s">
        <v>28</v>
      </c>
      <c r="X4" s="179"/>
      <c r="Y4" s="179"/>
      <c r="Z4" s="180"/>
      <c r="AA4" s="174" t="s">
        <v>29</v>
      </c>
      <c r="AB4" s="174" t="s">
        <v>30</v>
      </c>
      <c r="AC4" s="174" t="s">
        <v>31</v>
      </c>
      <c r="AD4" s="174" t="s">
        <v>32</v>
      </c>
      <c r="AE4" s="174" t="s">
        <v>33</v>
      </c>
      <c r="AF4" s="174" t="s">
        <v>34</v>
      </c>
      <c r="AG4" s="174" t="s">
        <v>35</v>
      </c>
      <c r="AH4" s="174" t="s">
        <v>36</v>
      </c>
      <c r="AI4" s="176" t="s">
        <v>37</v>
      </c>
      <c r="AJ4" s="171" t="s">
        <v>38</v>
      </c>
      <c r="AK4" s="172" t="s">
        <v>39</v>
      </c>
      <c r="AL4" s="171" t="s">
        <v>40</v>
      </c>
      <c r="AM4" s="183"/>
      <c r="AN4" s="171" t="s">
        <v>38</v>
      </c>
      <c r="AO4" s="172" t="s">
        <v>39</v>
      </c>
      <c r="AP4" s="171" t="s">
        <v>41</v>
      </c>
      <c r="AQ4" s="173"/>
      <c r="AR4" s="171" t="s">
        <v>42</v>
      </c>
      <c r="AS4" s="175" t="s">
        <v>43</v>
      </c>
      <c r="AT4" s="175" t="s">
        <v>44</v>
      </c>
      <c r="AU4" s="169" t="s">
        <v>45</v>
      </c>
      <c r="AV4" s="170"/>
      <c r="AW4" s="169" t="s">
        <v>46</v>
      </c>
      <c r="AX4" s="170"/>
      <c r="AY4" s="161" t="s">
        <v>47</v>
      </c>
      <c r="AZ4" s="162"/>
      <c r="BA4" s="161" t="s">
        <v>48</v>
      </c>
      <c r="BB4" s="162"/>
      <c r="BC4" s="161" t="s">
        <v>49</v>
      </c>
      <c r="BD4" s="162"/>
      <c r="BE4" s="161" t="s">
        <v>50</v>
      </c>
      <c r="BF4" s="162"/>
      <c r="BG4" s="161" t="s">
        <v>51</v>
      </c>
      <c r="BH4" s="162"/>
      <c r="BI4" s="161" t="s">
        <v>52</v>
      </c>
      <c r="BJ4" s="162"/>
      <c r="BK4" s="161" t="s">
        <v>53</v>
      </c>
      <c r="BL4" s="162"/>
      <c r="BM4" s="161" t="s">
        <v>54</v>
      </c>
      <c r="BN4" s="162"/>
      <c r="BO4" s="161" t="s">
        <v>55</v>
      </c>
      <c r="BP4" s="162"/>
      <c r="BQ4" s="161" t="s">
        <v>56</v>
      </c>
      <c r="BR4" s="162"/>
      <c r="BS4" s="161" t="s">
        <v>57</v>
      </c>
      <c r="BT4" s="162"/>
    </row>
    <row r="5" spans="1:72" ht="52.5" customHeight="1" x14ac:dyDescent="0.3">
      <c r="A5" s="164"/>
      <c r="B5" s="123" t="s">
        <v>58</v>
      </c>
      <c r="C5" s="123" t="s">
        <v>59</v>
      </c>
      <c r="D5" s="123" t="s">
        <v>60</v>
      </c>
      <c r="E5" s="136"/>
      <c r="F5" s="154"/>
      <c r="G5" s="168"/>
      <c r="H5" s="146"/>
      <c r="I5" s="33" t="s">
        <v>61</v>
      </c>
      <c r="J5" s="33" t="s">
        <v>62</v>
      </c>
      <c r="K5" s="33" t="s">
        <v>63</v>
      </c>
      <c r="L5" s="204"/>
      <c r="M5" s="146"/>
      <c r="N5" s="146"/>
      <c r="O5" s="136"/>
      <c r="P5" s="136"/>
      <c r="Q5" s="136"/>
      <c r="R5" s="136"/>
      <c r="S5" s="146"/>
      <c r="T5" s="146"/>
      <c r="U5" s="204"/>
      <c r="V5" s="146"/>
      <c r="W5" s="33" t="s">
        <v>29</v>
      </c>
      <c r="X5" s="33" t="s">
        <v>64</v>
      </c>
      <c r="Y5" s="33" t="s">
        <v>65</v>
      </c>
      <c r="Z5" s="14" t="s">
        <v>66</v>
      </c>
      <c r="AA5" s="146"/>
      <c r="AB5" s="146"/>
      <c r="AC5" s="146"/>
      <c r="AD5" s="146"/>
      <c r="AE5" s="146"/>
      <c r="AF5" s="146"/>
      <c r="AG5" s="146"/>
      <c r="AH5" s="146"/>
      <c r="AI5" s="177"/>
      <c r="AJ5" s="136"/>
      <c r="AK5" s="142"/>
      <c r="AL5" s="136"/>
      <c r="AM5" s="154"/>
      <c r="AN5" s="136"/>
      <c r="AO5" s="142"/>
      <c r="AP5" s="136"/>
      <c r="AQ5" s="136"/>
      <c r="AR5" s="136"/>
      <c r="AS5" s="130"/>
      <c r="AT5" s="130"/>
      <c r="AU5" s="35" t="s">
        <v>67</v>
      </c>
      <c r="AV5" s="1" t="s">
        <v>68</v>
      </c>
      <c r="AW5" s="35" t="s">
        <v>67</v>
      </c>
      <c r="AX5" s="1" t="s">
        <v>68</v>
      </c>
      <c r="AY5" s="35" t="s">
        <v>67</v>
      </c>
      <c r="AZ5" s="1" t="s">
        <v>68</v>
      </c>
      <c r="BA5" s="35" t="s">
        <v>67</v>
      </c>
      <c r="BB5" s="1" t="s">
        <v>68</v>
      </c>
      <c r="BC5" s="35" t="s">
        <v>67</v>
      </c>
      <c r="BD5" s="2" t="s">
        <v>68</v>
      </c>
      <c r="BE5" s="35" t="s">
        <v>67</v>
      </c>
      <c r="BF5" s="2" t="s">
        <v>68</v>
      </c>
      <c r="BG5" s="35" t="s">
        <v>67</v>
      </c>
      <c r="BH5" s="2" t="s">
        <v>68</v>
      </c>
      <c r="BI5" s="35" t="s">
        <v>67</v>
      </c>
      <c r="BJ5" s="2" t="s">
        <v>68</v>
      </c>
      <c r="BK5" s="35" t="s">
        <v>67</v>
      </c>
      <c r="BL5" s="2" t="s">
        <v>68</v>
      </c>
      <c r="BM5" s="35" t="s">
        <v>67</v>
      </c>
      <c r="BN5" s="2" t="s">
        <v>68</v>
      </c>
      <c r="BO5" s="35" t="s">
        <v>67</v>
      </c>
      <c r="BP5" s="2" t="s">
        <v>68</v>
      </c>
      <c r="BQ5" s="35" t="s">
        <v>67</v>
      </c>
      <c r="BR5" s="2" t="s">
        <v>68</v>
      </c>
      <c r="BS5" s="35" t="s">
        <v>67</v>
      </c>
      <c r="BT5" s="2" t="s">
        <v>68</v>
      </c>
    </row>
    <row r="6" spans="1:72" ht="52.5" customHeight="1" x14ac:dyDescent="0.3">
      <c r="A6" s="36" t="s">
        <v>150</v>
      </c>
      <c r="B6" s="37" t="s">
        <v>106</v>
      </c>
      <c r="C6" s="38" t="s">
        <v>112</v>
      </c>
      <c r="D6" s="39">
        <v>44341</v>
      </c>
      <c r="E6" s="37" t="s">
        <v>90</v>
      </c>
      <c r="F6" s="37" t="s">
        <v>72</v>
      </c>
      <c r="G6" s="40" t="s">
        <v>114</v>
      </c>
      <c r="H6" s="41" t="s">
        <v>115</v>
      </c>
      <c r="I6" s="41" t="s">
        <v>115</v>
      </c>
      <c r="J6" s="41" t="s">
        <v>116</v>
      </c>
      <c r="K6" s="42">
        <v>54740400</v>
      </c>
      <c r="L6" s="43">
        <v>44342</v>
      </c>
      <c r="M6" s="44"/>
      <c r="N6" s="45">
        <v>0.88</v>
      </c>
      <c r="O6" s="37" t="s">
        <v>91</v>
      </c>
      <c r="P6" s="46" t="s">
        <v>117</v>
      </c>
      <c r="Q6" s="37" t="s">
        <v>74</v>
      </c>
      <c r="R6" s="37" t="s">
        <v>111</v>
      </c>
      <c r="S6" s="47">
        <v>54740400</v>
      </c>
      <c r="T6" s="47">
        <v>54269425</v>
      </c>
      <c r="U6" s="43">
        <v>44348</v>
      </c>
      <c r="V6" s="48">
        <v>9</v>
      </c>
      <c r="W6" s="48" t="s">
        <v>118</v>
      </c>
      <c r="X6" s="48" t="s">
        <v>119</v>
      </c>
      <c r="Y6" s="49">
        <v>48017400</v>
      </c>
      <c r="Z6" s="43">
        <v>44343</v>
      </c>
      <c r="AA6" s="48" t="s">
        <v>118</v>
      </c>
      <c r="AB6" s="44" t="s">
        <v>120</v>
      </c>
      <c r="AC6" s="48" t="s">
        <v>119</v>
      </c>
      <c r="AD6" s="48">
        <v>1</v>
      </c>
      <c r="AE6" s="39">
        <v>44356</v>
      </c>
      <c r="AF6" s="39">
        <v>44356</v>
      </c>
      <c r="AG6" s="39">
        <v>44613</v>
      </c>
      <c r="AH6" s="47">
        <v>48017400</v>
      </c>
      <c r="AI6" s="50">
        <f>AH6/T6</f>
        <v>0.88479654980682032</v>
      </c>
      <c r="AJ6" s="51" t="s">
        <v>144</v>
      </c>
      <c r="AK6" s="52">
        <v>44519</v>
      </c>
      <c r="AL6" s="51" t="s">
        <v>145</v>
      </c>
      <c r="AM6" s="37"/>
      <c r="AN6" s="37"/>
      <c r="AO6" s="53"/>
      <c r="AP6" s="37"/>
      <c r="AQ6" s="54"/>
      <c r="AR6" s="37" t="s">
        <v>143</v>
      </c>
      <c r="AS6" s="52">
        <v>44613</v>
      </c>
      <c r="AT6" s="52">
        <v>44613</v>
      </c>
      <c r="AU6" s="52">
        <v>44375</v>
      </c>
      <c r="AV6" s="54">
        <v>31240000</v>
      </c>
      <c r="AW6" s="52">
        <v>44620</v>
      </c>
      <c r="AX6" s="55">
        <v>16777400</v>
      </c>
      <c r="AY6" s="56"/>
      <c r="AZ6" s="57"/>
      <c r="BA6" s="56"/>
      <c r="BB6" s="57"/>
      <c r="BC6" s="52"/>
      <c r="BD6" s="54"/>
      <c r="BE6" s="39"/>
      <c r="BF6" s="54"/>
      <c r="BG6" s="56"/>
      <c r="BH6" s="58"/>
      <c r="BI6" s="56"/>
      <c r="BJ6" s="58"/>
      <c r="BK6" s="52"/>
      <c r="BL6" s="54"/>
      <c r="BM6" s="39"/>
      <c r="BN6" s="54"/>
      <c r="BO6" s="56"/>
      <c r="BP6" s="58"/>
      <c r="BQ6" s="56"/>
      <c r="BR6" s="58"/>
      <c r="BS6" s="56"/>
      <c r="BT6" s="58"/>
    </row>
    <row r="7" spans="1:72" ht="52.5" customHeight="1" x14ac:dyDescent="0.3">
      <c r="A7" s="36" t="s">
        <v>150</v>
      </c>
      <c r="B7" s="37" t="s">
        <v>107</v>
      </c>
      <c r="C7" s="38" t="s">
        <v>109</v>
      </c>
      <c r="D7" s="39">
        <v>44302</v>
      </c>
      <c r="E7" s="37" t="s">
        <v>90</v>
      </c>
      <c r="F7" s="37" t="s">
        <v>72</v>
      </c>
      <c r="G7" s="40" t="s">
        <v>77</v>
      </c>
      <c r="H7" s="59" t="s">
        <v>121</v>
      </c>
      <c r="I7" s="59" t="s">
        <v>121</v>
      </c>
      <c r="J7" s="59" t="s">
        <v>122</v>
      </c>
      <c r="K7" s="42">
        <v>295000000</v>
      </c>
      <c r="L7" s="43">
        <v>44333</v>
      </c>
      <c r="M7" s="44" t="s">
        <v>123</v>
      </c>
      <c r="N7" s="45"/>
      <c r="O7" s="37" t="s">
        <v>91</v>
      </c>
      <c r="P7" s="46" t="s">
        <v>124</v>
      </c>
      <c r="Q7" s="37" t="s">
        <v>74</v>
      </c>
      <c r="R7" s="37" t="s">
        <v>108</v>
      </c>
      <c r="S7" s="47">
        <v>295000000</v>
      </c>
      <c r="T7" s="47"/>
      <c r="U7" s="43">
        <v>44344</v>
      </c>
      <c r="V7" s="48">
        <v>1</v>
      </c>
      <c r="W7" s="48" t="s">
        <v>78</v>
      </c>
      <c r="X7" s="48" t="s">
        <v>125</v>
      </c>
      <c r="Y7" s="49">
        <v>294900000</v>
      </c>
      <c r="Z7" s="43">
        <v>44344</v>
      </c>
      <c r="AA7" s="48" t="s">
        <v>78</v>
      </c>
      <c r="AB7" s="60" t="s">
        <v>126</v>
      </c>
      <c r="AC7" s="48" t="s">
        <v>125</v>
      </c>
      <c r="AD7" s="60">
        <v>1</v>
      </c>
      <c r="AE7" s="39">
        <v>44377</v>
      </c>
      <c r="AF7" s="39">
        <v>44377</v>
      </c>
      <c r="AG7" s="39">
        <v>44741</v>
      </c>
      <c r="AH7" s="47">
        <v>294900000</v>
      </c>
      <c r="AI7" s="50">
        <f>SUM(AH7/K7)</f>
        <v>0.99966101694915255</v>
      </c>
      <c r="AJ7" s="61" t="s">
        <v>455</v>
      </c>
      <c r="AK7" s="52">
        <v>44676</v>
      </c>
      <c r="AL7" s="51" t="s">
        <v>456</v>
      </c>
      <c r="AM7" s="61"/>
      <c r="AN7" s="61"/>
      <c r="AO7" s="61"/>
      <c r="AP7" s="61"/>
      <c r="AQ7" s="61"/>
      <c r="AR7" s="38" t="s">
        <v>141</v>
      </c>
      <c r="AS7" s="52">
        <v>44739</v>
      </c>
      <c r="AT7" s="52">
        <v>44739</v>
      </c>
      <c r="AU7" s="52">
        <v>44398</v>
      </c>
      <c r="AV7" s="54">
        <v>206430000</v>
      </c>
      <c r="AW7" s="52">
        <v>44755</v>
      </c>
      <c r="AX7" s="55">
        <v>88470000</v>
      </c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</row>
    <row r="8" spans="1:72" ht="52.5" customHeight="1" x14ac:dyDescent="0.3">
      <c r="A8" s="36" t="s">
        <v>150</v>
      </c>
      <c r="B8" s="37" t="s">
        <v>107</v>
      </c>
      <c r="C8" s="38" t="s">
        <v>110</v>
      </c>
      <c r="D8" s="39">
        <v>44305</v>
      </c>
      <c r="E8" s="37" t="s">
        <v>90</v>
      </c>
      <c r="F8" s="37" t="s">
        <v>72</v>
      </c>
      <c r="G8" s="40" t="s">
        <v>88</v>
      </c>
      <c r="H8" s="59" t="s">
        <v>130</v>
      </c>
      <c r="I8" s="59" t="s">
        <v>130</v>
      </c>
      <c r="J8" s="59" t="s">
        <v>131</v>
      </c>
      <c r="K8" s="42">
        <v>168600000</v>
      </c>
      <c r="L8" s="43">
        <v>44340</v>
      </c>
      <c r="M8" s="44" t="s">
        <v>132</v>
      </c>
      <c r="N8" s="45"/>
      <c r="O8" s="37" t="s">
        <v>91</v>
      </c>
      <c r="P8" s="46" t="s">
        <v>113</v>
      </c>
      <c r="Q8" s="37" t="s">
        <v>74</v>
      </c>
      <c r="R8" s="37" t="s">
        <v>108</v>
      </c>
      <c r="S8" s="47">
        <v>168600000</v>
      </c>
      <c r="T8" s="47"/>
      <c r="U8" s="43">
        <v>44351</v>
      </c>
      <c r="V8" s="48">
        <v>3</v>
      </c>
      <c r="W8" s="48" t="s">
        <v>133</v>
      </c>
      <c r="X8" s="48" t="s">
        <v>129</v>
      </c>
      <c r="Y8" s="49">
        <v>160700000</v>
      </c>
      <c r="Z8" s="43">
        <v>44351</v>
      </c>
      <c r="AA8" s="48" t="s">
        <v>127</v>
      </c>
      <c r="AB8" s="44" t="s">
        <v>128</v>
      </c>
      <c r="AC8" s="48" t="s">
        <v>129</v>
      </c>
      <c r="AD8" s="48">
        <v>1</v>
      </c>
      <c r="AE8" s="39">
        <v>44379</v>
      </c>
      <c r="AF8" s="39">
        <v>44379</v>
      </c>
      <c r="AG8" s="39">
        <v>44651</v>
      </c>
      <c r="AH8" s="47">
        <v>160700000</v>
      </c>
      <c r="AI8" s="50">
        <f>SUM(AH8/K8)</f>
        <v>0.95314353499406879</v>
      </c>
      <c r="AJ8" s="51" t="s">
        <v>162</v>
      </c>
      <c r="AK8" s="52">
        <v>44547</v>
      </c>
      <c r="AL8" s="51" t="s">
        <v>164</v>
      </c>
      <c r="AM8" s="37"/>
      <c r="AN8" s="37"/>
      <c r="AO8" s="53"/>
      <c r="AP8" s="37"/>
      <c r="AQ8" s="54"/>
      <c r="AR8" s="37" t="s">
        <v>210</v>
      </c>
      <c r="AS8" s="52">
        <v>44677</v>
      </c>
      <c r="AT8" s="52">
        <v>44677</v>
      </c>
      <c r="AU8" s="52">
        <v>44391</v>
      </c>
      <c r="AV8" s="54">
        <v>50000000</v>
      </c>
      <c r="AW8" s="52">
        <v>44704</v>
      </c>
      <c r="AX8" s="109" t="s">
        <v>561</v>
      </c>
      <c r="AY8" s="52">
        <v>44589</v>
      </c>
      <c r="AZ8" s="57">
        <v>57200000</v>
      </c>
      <c r="BA8" s="56"/>
      <c r="BB8" s="57"/>
      <c r="BC8" s="52"/>
      <c r="BD8" s="54"/>
      <c r="BE8" s="39"/>
      <c r="BF8" s="54"/>
      <c r="BG8" s="56"/>
      <c r="BH8" s="58"/>
      <c r="BI8" s="56"/>
      <c r="BJ8" s="58"/>
      <c r="BK8" s="52"/>
      <c r="BL8" s="54"/>
      <c r="BM8" s="39"/>
      <c r="BN8" s="54"/>
      <c r="BO8" s="56"/>
      <c r="BP8" s="58"/>
      <c r="BQ8" s="56"/>
      <c r="BR8" s="58"/>
      <c r="BS8" s="56"/>
      <c r="BT8" s="58"/>
    </row>
    <row r="9" spans="1:72" ht="52.5" customHeight="1" x14ac:dyDescent="0.3">
      <c r="A9" s="163" t="s">
        <v>149</v>
      </c>
      <c r="B9" s="135" t="s">
        <v>69</v>
      </c>
      <c r="C9" s="165" t="s">
        <v>71</v>
      </c>
      <c r="D9" s="147">
        <v>44435</v>
      </c>
      <c r="E9" s="135" t="s">
        <v>70</v>
      </c>
      <c r="F9" s="135" t="s">
        <v>72</v>
      </c>
      <c r="G9" s="167" t="s">
        <v>79</v>
      </c>
      <c r="H9" s="155" t="s">
        <v>160</v>
      </c>
      <c r="I9" s="155" t="s">
        <v>82</v>
      </c>
      <c r="J9" s="155" t="s">
        <v>83</v>
      </c>
      <c r="K9" s="137">
        <v>272410000</v>
      </c>
      <c r="L9" s="151">
        <v>44442</v>
      </c>
      <c r="M9" s="157" t="s">
        <v>84</v>
      </c>
      <c r="N9" s="159"/>
      <c r="O9" s="135" t="s">
        <v>73</v>
      </c>
      <c r="P9" s="153" t="s">
        <v>85</v>
      </c>
      <c r="Q9" s="135" t="s">
        <v>74</v>
      </c>
      <c r="R9" s="135" t="s">
        <v>80</v>
      </c>
      <c r="S9" s="149">
        <v>272410000</v>
      </c>
      <c r="T9" s="149"/>
      <c r="U9" s="151">
        <v>44466</v>
      </c>
      <c r="V9" s="145">
        <v>3</v>
      </c>
      <c r="W9" s="145" t="s">
        <v>86</v>
      </c>
      <c r="X9" s="145" t="s">
        <v>87</v>
      </c>
      <c r="Y9" s="149">
        <v>250363393</v>
      </c>
      <c r="Z9" s="151">
        <v>44466</v>
      </c>
      <c r="AA9" s="145" t="s">
        <v>86</v>
      </c>
      <c r="AB9" s="143" t="s">
        <v>643</v>
      </c>
      <c r="AC9" s="145" t="s">
        <v>87</v>
      </c>
      <c r="AD9" s="145">
        <v>1</v>
      </c>
      <c r="AE9" s="147">
        <v>44494</v>
      </c>
      <c r="AF9" s="147">
        <v>44494</v>
      </c>
      <c r="AG9" s="147">
        <v>44620</v>
      </c>
      <c r="AH9" s="137">
        <v>250363390</v>
      </c>
      <c r="AI9" s="139">
        <f>SUM(AH9/K9)</f>
        <v>0.91906827943173897</v>
      </c>
      <c r="AJ9" s="62" t="s">
        <v>146</v>
      </c>
      <c r="AK9" s="52">
        <v>44540</v>
      </c>
      <c r="AL9" s="51" t="s">
        <v>147</v>
      </c>
      <c r="AM9" s="135"/>
      <c r="AN9" s="135"/>
      <c r="AO9" s="141"/>
      <c r="AP9" s="135"/>
      <c r="AQ9" s="131"/>
      <c r="AR9" s="135" t="s">
        <v>222</v>
      </c>
      <c r="AS9" s="129">
        <v>44617</v>
      </c>
      <c r="AT9" s="129">
        <v>44620</v>
      </c>
      <c r="AU9" s="129">
        <v>44546</v>
      </c>
      <c r="AV9" s="131">
        <v>175254360</v>
      </c>
      <c r="AW9" s="129">
        <v>44620</v>
      </c>
      <c r="AX9" s="131">
        <v>75109030</v>
      </c>
      <c r="AY9" s="125"/>
      <c r="AZ9" s="133"/>
      <c r="BA9" s="125"/>
      <c r="BB9" s="133"/>
      <c r="BC9" s="125"/>
      <c r="BD9" s="127"/>
      <c r="BE9" s="125"/>
      <c r="BF9" s="127"/>
      <c r="BG9" s="125"/>
      <c r="BH9" s="127"/>
      <c r="BI9" s="125"/>
      <c r="BJ9" s="127"/>
      <c r="BK9" s="125"/>
      <c r="BL9" s="127"/>
      <c r="BM9" s="125"/>
      <c r="BN9" s="127"/>
      <c r="BO9" s="125"/>
      <c r="BP9" s="127"/>
      <c r="BQ9" s="125"/>
      <c r="BR9" s="127"/>
      <c r="BS9" s="125"/>
      <c r="BT9" s="127"/>
    </row>
    <row r="10" spans="1:72" ht="52.5" customHeight="1" x14ac:dyDescent="0.3">
      <c r="A10" s="164"/>
      <c r="B10" s="136"/>
      <c r="C10" s="166"/>
      <c r="D10" s="148"/>
      <c r="E10" s="136"/>
      <c r="F10" s="136"/>
      <c r="G10" s="168"/>
      <c r="H10" s="156"/>
      <c r="I10" s="156"/>
      <c r="J10" s="156"/>
      <c r="K10" s="138"/>
      <c r="L10" s="152"/>
      <c r="M10" s="158"/>
      <c r="N10" s="160"/>
      <c r="O10" s="136"/>
      <c r="P10" s="154"/>
      <c r="Q10" s="136"/>
      <c r="R10" s="136"/>
      <c r="S10" s="150"/>
      <c r="T10" s="150"/>
      <c r="U10" s="152"/>
      <c r="V10" s="146"/>
      <c r="W10" s="146"/>
      <c r="X10" s="146"/>
      <c r="Y10" s="150"/>
      <c r="Z10" s="152"/>
      <c r="AA10" s="146"/>
      <c r="AB10" s="144"/>
      <c r="AC10" s="146"/>
      <c r="AD10" s="146"/>
      <c r="AE10" s="148"/>
      <c r="AF10" s="148"/>
      <c r="AG10" s="148"/>
      <c r="AH10" s="138"/>
      <c r="AI10" s="140"/>
      <c r="AJ10" s="65" t="s">
        <v>148</v>
      </c>
      <c r="AK10" s="52">
        <v>44557</v>
      </c>
      <c r="AL10" s="51" t="s">
        <v>163</v>
      </c>
      <c r="AM10" s="136"/>
      <c r="AN10" s="136"/>
      <c r="AO10" s="142"/>
      <c r="AP10" s="136"/>
      <c r="AQ10" s="132"/>
      <c r="AR10" s="136"/>
      <c r="AS10" s="130"/>
      <c r="AT10" s="130"/>
      <c r="AU10" s="130"/>
      <c r="AV10" s="132"/>
      <c r="AW10" s="130"/>
      <c r="AX10" s="132"/>
      <c r="AY10" s="126"/>
      <c r="AZ10" s="134"/>
      <c r="BA10" s="126"/>
      <c r="BB10" s="134"/>
      <c r="BC10" s="126"/>
      <c r="BD10" s="128"/>
      <c r="BE10" s="126"/>
      <c r="BF10" s="128"/>
      <c r="BG10" s="126"/>
      <c r="BH10" s="128"/>
      <c r="BI10" s="126"/>
      <c r="BJ10" s="128"/>
      <c r="BK10" s="126"/>
      <c r="BL10" s="128"/>
      <c r="BM10" s="126"/>
      <c r="BN10" s="128"/>
      <c r="BO10" s="126"/>
      <c r="BP10" s="128"/>
      <c r="BQ10" s="126"/>
      <c r="BR10" s="128"/>
      <c r="BS10" s="126"/>
      <c r="BT10" s="128"/>
    </row>
    <row r="11" spans="1:72" ht="52.5" customHeight="1" x14ac:dyDescent="0.3">
      <c r="A11" s="36" t="s">
        <v>150</v>
      </c>
      <c r="B11" s="37" t="s">
        <v>69</v>
      </c>
      <c r="C11" s="38" t="s">
        <v>75</v>
      </c>
      <c r="D11" s="39">
        <v>44439</v>
      </c>
      <c r="E11" s="37" t="s">
        <v>70</v>
      </c>
      <c r="F11" s="37" t="s">
        <v>72</v>
      </c>
      <c r="G11" s="40" t="s">
        <v>79</v>
      </c>
      <c r="H11" s="41" t="s">
        <v>241</v>
      </c>
      <c r="I11" s="41" t="s">
        <v>134</v>
      </c>
      <c r="J11" s="41" t="s">
        <v>135</v>
      </c>
      <c r="K11" s="47">
        <v>150000000</v>
      </c>
      <c r="L11" s="43">
        <v>44447</v>
      </c>
      <c r="M11" s="44" t="s">
        <v>136</v>
      </c>
      <c r="N11" s="45"/>
      <c r="O11" s="37" t="s">
        <v>73</v>
      </c>
      <c r="P11" s="46" t="s">
        <v>137</v>
      </c>
      <c r="Q11" s="37" t="s">
        <v>74</v>
      </c>
      <c r="R11" s="37" t="s">
        <v>80</v>
      </c>
      <c r="S11" s="47">
        <v>150000000</v>
      </c>
      <c r="T11" s="47"/>
      <c r="U11" s="43">
        <v>44468</v>
      </c>
      <c r="V11" s="48">
        <v>2</v>
      </c>
      <c r="W11" s="48" t="s">
        <v>138</v>
      </c>
      <c r="X11" s="48" t="s">
        <v>139</v>
      </c>
      <c r="Y11" s="47">
        <v>147220400</v>
      </c>
      <c r="Z11" s="43">
        <v>44468</v>
      </c>
      <c r="AA11" s="48" t="s">
        <v>138</v>
      </c>
      <c r="AB11" s="63" t="s">
        <v>140</v>
      </c>
      <c r="AC11" s="48" t="s">
        <v>139</v>
      </c>
      <c r="AD11" s="48">
        <v>1</v>
      </c>
      <c r="AE11" s="39">
        <v>44502</v>
      </c>
      <c r="AF11" s="39">
        <v>44502</v>
      </c>
      <c r="AG11" s="39">
        <v>44614</v>
      </c>
      <c r="AH11" s="47">
        <v>147220400</v>
      </c>
      <c r="AI11" s="50">
        <f>SUM(AH11/K11)</f>
        <v>0.9814693333333333</v>
      </c>
      <c r="AJ11" s="51"/>
      <c r="AK11" s="52"/>
      <c r="AL11" s="51"/>
      <c r="AM11" s="37"/>
      <c r="AN11" s="37"/>
      <c r="AO11" s="53"/>
      <c r="AP11" s="37"/>
      <c r="AQ11" s="54"/>
      <c r="AR11" s="37" t="s">
        <v>81</v>
      </c>
      <c r="AS11" s="52">
        <v>44614</v>
      </c>
      <c r="AT11" s="52">
        <v>44617</v>
      </c>
      <c r="AU11" s="52"/>
      <c r="AV11" s="54"/>
      <c r="AW11" s="52">
        <v>44620</v>
      </c>
      <c r="AX11" s="54">
        <v>147220400</v>
      </c>
      <c r="AY11" s="56"/>
      <c r="AZ11" s="57"/>
      <c r="BA11" s="56"/>
      <c r="BB11" s="57"/>
      <c r="BC11" s="56"/>
      <c r="BD11" s="58"/>
      <c r="BE11" s="56"/>
      <c r="BF11" s="58"/>
      <c r="BG11" s="56"/>
      <c r="BH11" s="58"/>
      <c r="BI11" s="56"/>
      <c r="BJ11" s="58"/>
      <c r="BK11" s="56"/>
      <c r="BL11" s="58"/>
      <c r="BM11" s="56"/>
      <c r="BN11" s="58"/>
      <c r="BO11" s="56"/>
      <c r="BP11" s="58"/>
      <c r="BQ11" s="56"/>
      <c r="BR11" s="58"/>
      <c r="BS11" s="56"/>
      <c r="BT11" s="58"/>
    </row>
    <row r="12" spans="1:72" ht="52.5" customHeight="1" x14ac:dyDescent="0.3">
      <c r="A12" s="21">
        <v>1</v>
      </c>
      <c r="B12" s="123" t="s">
        <v>89</v>
      </c>
      <c r="C12" s="27" t="s">
        <v>93</v>
      </c>
      <c r="D12" s="102">
        <v>44552</v>
      </c>
      <c r="E12" s="123" t="s">
        <v>90</v>
      </c>
      <c r="F12" s="123" t="s">
        <v>72</v>
      </c>
      <c r="G12" s="22" t="s">
        <v>92</v>
      </c>
      <c r="H12" s="110" t="s">
        <v>153</v>
      </c>
      <c r="I12" s="15" t="s">
        <v>153</v>
      </c>
      <c r="J12" s="16" t="s">
        <v>97</v>
      </c>
      <c r="K12" s="17">
        <v>8544000</v>
      </c>
      <c r="L12" s="18"/>
      <c r="M12" s="33"/>
      <c r="N12" s="99"/>
      <c r="O12" s="123"/>
      <c r="P12" s="123"/>
      <c r="Q12" s="123"/>
      <c r="R12" s="123"/>
      <c r="S12" s="124"/>
      <c r="T12" s="28"/>
      <c r="U12" s="18"/>
      <c r="V12" s="33"/>
      <c r="W12" s="33"/>
      <c r="X12" s="33"/>
      <c r="Y12" s="19"/>
      <c r="Z12" s="14"/>
      <c r="AA12" s="23" t="s">
        <v>98</v>
      </c>
      <c r="AB12" s="23" t="s">
        <v>99</v>
      </c>
      <c r="AC12" s="23" t="s">
        <v>100</v>
      </c>
      <c r="AD12" s="33"/>
      <c r="AE12" s="102">
        <v>44560</v>
      </c>
      <c r="AF12" s="102">
        <v>44562</v>
      </c>
      <c r="AG12" s="102">
        <v>44926</v>
      </c>
      <c r="AH12" s="20">
        <v>8100000</v>
      </c>
      <c r="AI12" s="100">
        <f>SUM(AH12/K12)</f>
        <v>0.9480337078651685</v>
      </c>
      <c r="AJ12" s="25"/>
      <c r="AK12" s="35"/>
      <c r="AL12" s="25"/>
      <c r="AM12" s="123"/>
      <c r="AN12" s="123"/>
      <c r="AO12" s="34"/>
      <c r="AP12" s="123"/>
      <c r="AQ12" s="29"/>
      <c r="AR12" s="123" t="s">
        <v>142</v>
      </c>
      <c r="AS12" s="102"/>
      <c r="AT12" s="102"/>
      <c r="AU12" s="35"/>
      <c r="AV12" s="29"/>
      <c r="AW12" s="102"/>
      <c r="AX12" s="31"/>
      <c r="AY12" s="102">
        <v>44600</v>
      </c>
      <c r="AZ12" s="31">
        <v>675000</v>
      </c>
      <c r="BA12" s="102">
        <v>44627</v>
      </c>
      <c r="BB12" s="31">
        <v>675000</v>
      </c>
      <c r="BC12" s="102">
        <v>44656</v>
      </c>
      <c r="BD12" s="31">
        <v>675000</v>
      </c>
      <c r="BE12" s="102">
        <v>44687</v>
      </c>
      <c r="BF12" s="31">
        <v>675000</v>
      </c>
      <c r="BG12" s="102">
        <v>44720</v>
      </c>
      <c r="BH12" s="31">
        <v>675000</v>
      </c>
      <c r="BI12" s="102">
        <v>44746</v>
      </c>
      <c r="BJ12" s="31">
        <v>675000</v>
      </c>
      <c r="BK12" s="102">
        <v>44777</v>
      </c>
      <c r="BL12" s="31">
        <v>675000</v>
      </c>
      <c r="BM12" s="102">
        <v>44805</v>
      </c>
      <c r="BN12" s="31">
        <v>675000</v>
      </c>
      <c r="BO12" s="102">
        <v>44839</v>
      </c>
      <c r="BP12" s="31">
        <v>675000</v>
      </c>
      <c r="BQ12" s="102">
        <v>44874</v>
      </c>
      <c r="BR12" s="31">
        <v>675000</v>
      </c>
      <c r="BS12" s="102">
        <v>44897</v>
      </c>
      <c r="BT12" s="31">
        <v>675000</v>
      </c>
    </row>
    <row r="13" spans="1:72" ht="52.5" customHeight="1" x14ac:dyDescent="0.3">
      <c r="A13" s="21">
        <v>2</v>
      </c>
      <c r="B13" s="123" t="s">
        <v>89</v>
      </c>
      <c r="C13" s="27" t="s">
        <v>93</v>
      </c>
      <c r="D13" s="102">
        <v>44552</v>
      </c>
      <c r="E13" s="123" t="s">
        <v>90</v>
      </c>
      <c r="F13" s="123" t="s">
        <v>72</v>
      </c>
      <c r="G13" s="22" t="s">
        <v>92</v>
      </c>
      <c r="H13" s="110" t="s">
        <v>152</v>
      </c>
      <c r="I13" s="15" t="s">
        <v>152</v>
      </c>
      <c r="J13" s="16" t="s">
        <v>94</v>
      </c>
      <c r="K13" s="17">
        <v>8544000</v>
      </c>
      <c r="L13" s="18"/>
      <c r="M13" s="33"/>
      <c r="N13" s="99"/>
      <c r="O13" s="123"/>
      <c r="P13" s="123"/>
      <c r="Q13" s="123"/>
      <c r="R13" s="123"/>
      <c r="S13" s="124"/>
      <c r="T13" s="28"/>
      <c r="U13" s="18"/>
      <c r="V13" s="33"/>
      <c r="W13" s="33"/>
      <c r="X13" s="33"/>
      <c r="Y13" s="19"/>
      <c r="Z13" s="14"/>
      <c r="AA13" s="23" t="s">
        <v>156</v>
      </c>
      <c r="AB13" s="23" t="s">
        <v>95</v>
      </c>
      <c r="AC13" s="23" t="s">
        <v>96</v>
      </c>
      <c r="AD13" s="33"/>
      <c r="AE13" s="102">
        <v>44560</v>
      </c>
      <c r="AF13" s="102">
        <v>44562</v>
      </c>
      <c r="AG13" s="102">
        <v>44926</v>
      </c>
      <c r="AH13" s="20">
        <v>8100000</v>
      </c>
      <c r="AI13" s="100">
        <f t="shared" ref="AI13:AI88" si="0">SUM(AH13/K13)</f>
        <v>0.9480337078651685</v>
      </c>
      <c r="AJ13" s="25"/>
      <c r="AK13" s="35"/>
      <c r="AL13" s="25"/>
      <c r="AM13" s="123"/>
      <c r="AN13" s="123"/>
      <c r="AO13" s="34"/>
      <c r="AP13" s="123"/>
      <c r="AQ13" s="29"/>
      <c r="AR13" s="123" t="s">
        <v>142</v>
      </c>
      <c r="AS13" s="102"/>
      <c r="AT13" s="102"/>
      <c r="AU13" s="35"/>
      <c r="AV13" s="29"/>
      <c r="AW13" s="102"/>
      <c r="AX13" s="31"/>
      <c r="AY13" s="102">
        <v>44600</v>
      </c>
      <c r="AZ13" s="31">
        <v>675000</v>
      </c>
      <c r="BA13" s="102">
        <v>44630</v>
      </c>
      <c r="BB13" s="31">
        <v>675000</v>
      </c>
      <c r="BC13" s="102">
        <v>44656</v>
      </c>
      <c r="BD13" s="31">
        <v>675000</v>
      </c>
      <c r="BE13" s="102">
        <v>44687</v>
      </c>
      <c r="BF13" s="31">
        <v>675000</v>
      </c>
      <c r="BG13" s="102">
        <v>44719</v>
      </c>
      <c r="BH13" s="31">
        <v>675000</v>
      </c>
      <c r="BI13" s="102">
        <v>44746</v>
      </c>
      <c r="BJ13" s="31">
        <v>675000</v>
      </c>
      <c r="BK13" s="102">
        <v>44777</v>
      </c>
      <c r="BL13" s="31">
        <v>675000</v>
      </c>
      <c r="BM13" s="102">
        <v>44806</v>
      </c>
      <c r="BN13" s="31">
        <v>675000</v>
      </c>
      <c r="BO13" s="102">
        <v>44845</v>
      </c>
      <c r="BP13" s="31">
        <v>675000</v>
      </c>
      <c r="BQ13" s="102">
        <v>44874</v>
      </c>
      <c r="BR13" s="31">
        <v>675000</v>
      </c>
      <c r="BS13" s="102">
        <v>44897</v>
      </c>
      <c r="BT13" s="31">
        <v>675000</v>
      </c>
    </row>
    <row r="14" spans="1:72" ht="52.5" customHeight="1" x14ac:dyDescent="0.3">
      <c r="A14" s="21">
        <v>3</v>
      </c>
      <c r="B14" s="123" t="s">
        <v>89</v>
      </c>
      <c r="C14" s="27" t="s">
        <v>151</v>
      </c>
      <c r="D14" s="102">
        <v>44552</v>
      </c>
      <c r="E14" s="123" t="s">
        <v>90</v>
      </c>
      <c r="F14" s="123" t="s">
        <v>72</v>
      </c>
      <c r="G14" s="22" t="s">
        <v>92</v>
      </c>
      <c r="H14" s="111" t="s">
        <v>154</v>
      </c>
      <c r="I14" s="64" t="s">
        <v>154</v>
      </c>
      <c r="J14" s="16" t="s">
        <v>104</v>
      </c>
      <c r="K14" s="17">
        <v>16869000</v>
      </c>
      <c r="L14" s="18"/>
      <c r="M14" s="33"/>
      <c r="N14" s="99"/>
      <c r="O14" s="123"/>
      <c r="P14" s="123"/>
      <c r="Q14" s="123"/>
      <c r="R14" s="123"/>
      <c r="S14" s="124"/>
      <c r="T14" s="28"/>
      <c r="U14" s="18"/>
      <c r="V14" s="33"/>
      <c r="W14" s="33"/>
      <c r="X14" s="33"/>
      <c r="Y14" s="19"/>
      <c r="Z14" s="14"/>
      <c r="AA14" s="23" t="s">
        <v>105</v>
      </c>
      <c r="AB14" s="23" t="s">
        <v>157</v>
      </c>
      <c r="AC14" s="23" t="s">
        <v>76</v>
      </c>
      <c r="AD14" s="33"/>
      <c r="AE14" s="102">
        <v>44560</v>
      </c>
      <c r="AF14" s="102">
        <v>44562</v>
      </c>
      <c r="AG14" s="102">
        <v>44926</v>
      </c>
      <c r="AH14" s="20">
        <v>15648000</v>
      </c>
      <c r="AI14" s="100">
        <f>SUM(AH14/K14)</f>
        <v>0.92761870887426645</v>
      </c>
      <c r="AJ14" s="25"/>
      <c r="AK14" s="35"/>
      <c r="AL14" s="25"/>
      <c r="AM14" s="123"/>
      <c r="AN14" s="123"/>
      <c r="AO14" s="34"/>
      <c r="AP14" s="123"/>
      <c r="AQ14" s="29"/>
      <c r="AR14" s="123" t="s">
        <v>142</v>
      </c>
      <c r="AS14" s="102"/>
      <c r="AT14" s="102"/>
      <c r="AU14" s="35"/>
      <c r="AV14" s="29"/>
      <c r="AW14" s="102"/>
      <c r="AX14" s="31"/>
      <c r="AY14" s="102">
        <v>44600</v>
      </c>
      <c r="AZ14" s="31">
        <v>1304000</v>
      </c>
      <c r="BA14" s="102">
        <v>44624</v>
      </c>
      <c r="BB14" s="31">
        <v>1304000</v>
      </c>
      <c r="BC14" s="102">
        <v>44656</v>
      </c>
      <c r="BD14" s="31">
        <v>1304000</v>
      </c>
      <c r="BE14" s="102">
        <v>44685</v>
      </c>
      <c r="BF14" s="31">
        <v>1304000</v>
      </c>
      <c r="BG14" s="102">
        <v>44714</v>
      </c>
      <c r="BH14" s="31">
        <v>1304000</v>
      </c>
      <c r="BI14" s="102">
        <v>44746</v>
      </c>
      <c r="BJ14" s="31">
        <v>1304000</v>
      </c>
      <c r="BK14" s="102">
        <v>44778</v>
      </c>
      <c r="BL14" s="31">
        <v>1304000</v>
      </c>
      <c r="BM14" s="102">
        <v>44806</v>
      </c>
      <c r="BN14" s="31">
        <v>1304000</v>
      </c>
      <c r="BO14" s="102">
        <v>44839</v>
      </c>
      <c r="BP14" s="31">
        <v>1304000</v>
      </c>
      <c r="BQ14" s="102">
        <v>44874</v>
      </c>
      <c r="BR14" s="31">
        <v>1304000</v>
      </c>
      <c r="BS14" s="102">
        <v>44897</v>
      </c>
      <c r="BT14" s="31">
        <v>1304000</v>
      </c>
    </row>
    <row r="15" spans="1:72" ht="52.5" customHeight="1" x14ac:dyDescent="0.3">
      <c r="A15" s="21">
        <v>4</v>
      </c>
      <c r="B15" s="123" t="s">
        <v>89</v>
      </c>
      <c r="C15" s="27" t="s">
        <v>93</v>
      </c>
      <c r="D15" s="102">
        <v>44552</v>
      </c>
      <c r="E15" s="123" t="s">
        <v>90</v>
      </c>
      <c r="F15" s="123" t="s">
        <v>72</v>
      </c>
      <c r="G15" s="22" t="s">
        <v>92</v>
      </c>
      <c r="H15" s="113" t="s">
        <v>155</v>
      </c>
      <c r="I15" s="15" t="s">
        <v>155</v>
      </c>
      <c r="J15" s="16" t="s">
        <v>101</v>
      </c>
      <c r="K15" s="17">
        <v>17500000</v>
      </c>
      <c r="L15" s="18"/>
      <c r="M15" s="33"/>
      <c r="N15" s="99"/>
      <c r="O15" s="123"/>
      <c r="P15" s="123"/>
      <c r="Q15" s="123"/>
      <c r="R15" s="123"/>
      <c r="S15" s="124"/>
      <c r="T15" s="28"/>
      <c r="U15" s="18"/>
      <c r="V15" s="33"/>
      <c r="W15" s="33"/>
      <c r="X15" s="33"/>
      <c r="Y15" s="19"/>
      <c r="Z15" s="14"/>
      <c r="AA15" s="23" t="s">
        <v>102</v>
      </c>
      <c r="AB15" s="23" t="s">
        <v>158</v>
      </c>
      <c r="AC15" s="23" t="s">
        <v>103</v>
      </c>
      <c r="AD15" s="33"/>
      <c r="AE15" s="102">
        <v>44560</v>
      </c>
      <c r="AF15" s="102">
        <v>44562</v>
      </c>
      <c r="AG15" s="102">
        <v>44926</v>
      </c>
      <c r="AH15" s="20">
        <v>15850000</v>
      </c>
      <c r="AI15" s="100">
        <f t="shared" si="0"/>
        <v>0.90571428571428569</v>
      </c>
      <c r="AJ15" s="25"/>
      <c r="AK15" s="35"/>
      <c r="AL15" s="25"/>
      <c r="AM15" s="123"/>
      <c r="AN15" s="123"/>
      <c r="AO15" s="34"/>
      <c r="AP15" s="123"/>
      <c r="AQ15" s="29"/>
      <c r="AR15" s="123" t="s">
        <v>142</v>
      </c>
      <c r="AS15" s="102"/>
      <c r="AT15" s="102"/>
      <c r="AU15" s="35"/>
      <c r="AV15" s="29"/>
      <c r="AW15" s="102"/>
      <c r="AX15" s="31"/>
      <c r="AY15" s="102">
        <v>44657</v>
      </c>
      <c r="AZ15" s="31">
        <v>3962500</v>
      </c>
      <c r="BA15" s="102">
        <v>44748</v>
      </c>
      <c r="BB15" s="31">
        <v>3962500</v>
      </c>
      <c r="BC15" s="102">
        <v>44840</v>
      </c>
      <c r="BD15" s="31">
        <v>3962500</v>
      </c>
      <c r="BE15" s="30"/>
      <c r="BF15" s="29"/>
      <c r="BG15" s="30"/>
      <c r="BH15" s="32"/>
      <c r="BI15" s="30"/>
      <c r="BJ15" s="32"/>
      <c r="BK15" s="30"/>
      <c r="BL15" s="32"/>
      <c r="BM15" s="30"/>
      <c r="BN15" s="32"/>
      <c r="BO15" s="30"/>
      <c r="BP15" s="32"/>
      <c r="BQ15" s="30"/>
      <c r="BR15" s="32"/>
      <c r="BS15" s="30"/>
      <c r="BT15" s="32"/>
    </row>
    <row r="16" spans="1:72" ht="99" x14ac:dyDescent="0.3">
      <c r="A16" s="21">
        <v>5</v>
      </c>
      <c r="B16" s="101" t="s">
        <v>89</v>
      </c>
      <c r="C16" s="101" t="s">
        <v>93</v>
      </c>
      <c r="D16" s="102">
        <v>44532</v>
      </c>
      <c r="E16" s="101" t="s">
        <v>90</v>
      </c>
      <c r="F16" s="123" t="s">
        <v>72</v>
      </c>
      <c r="G16" s="76" t="s">
        <v>473</v>
      </c>
      <c r="H16" s="90" t="s">
        <v>167</v>
      </c>
      <c r="I16" s="67" t="s">
        <v>167</v>
      </c>
      <c r="J16" s="67" t="s">
        <v>168</v>
      </c>
      <c r="K16" s="78">
        <v>1102680000</v>
      </c>
      <c r="L16" s="83">
        <v>44538</v>
      </c>
      <c r="M16" s="81" t="s">
        <v>176</v>
      </c>
      <c r="N16" s="70">
        <v>0.87995000000000001</v>
      </c>
      <c r="O16" s="101"/>
      <c r="P16" s="81" t="s">
        <v>174</v>
      </c>
      <c r="Q16" s="101" t="s">
        <v>175</v>
      </c>
      <c r="R16" s="101" t="s">
        <v>173</v>
      </c>
      <c r="S16" s="79">
        <v>1102680000</v>
      </c>
      <c r="T16" s="77">
        <v>1107190025</v>
      </c>
      <c r="U16" s="83">
        <v>44547</v>
      </c>
      <c r="V16" s="101">
        <v>664</v>
      </c>
      <c r="W16" s="101" t="s">
        <v>169</v>
      </c>
      <c r="X16" s="101" t="s">
        <v>171</v>
      </c>
      <c r="Y16" s="80">
        <v>974303800</v>
      </c>
      <c r="Z16" s="83">
        <v>44546</v>
      </c>
      <c r="AA16" s="71" t="s">
        <v>169</v>
      </c>
      <c r="AB16" s="71" t="s">
        <v>170</v>
      </c>
      <c r="AC16" s="71" t="s">
        <v>171</v>
      </c>
      <c r="AD16" s="101">
        <v>1</v>
      </c>
      <c r="AE16" s="102">
        <v>44561</v>
      </c>
      <c r="AF16" s="102">
        <v>44562</v>
      </c>
      <c r="AG16" s="101" t="s">
        <v>172</v>
      </c>
      <c r="AH16" s="77">
        <v>974303800</v>
      </c>
      <c r="AI16" s="100">
        <f t="shared" si="0"/>
        <v>0.88357800993942037</v>
      </c>
      <c r="AJ16" s="101"/>
      <c r="AK16" s="72"/>
      <c r="AL16" s="101"/>
      <c r="AM16" s="66"/>
      <c r="AN16" s="66"/>
      <c r="AO16" s="73"/>
      <c r="AP16" s="66"/>
      <c r="AQ16" s="66"/>
      <c r="AR16" s="101" t="s">
        <v>93</v>
      </c>
      <c r="AS16" s="74"/>
      <c r="AT16" s="74"/>
      <c r="AU16" s="30"/>
      <c r="AV16" s="75"/>
      <c r="AW16" s="102"/>
      <c r="AX16" s="75"/>
      <c r="AY16" s="102">
        <v>44600</v>
      </c>
      <c r="AZ16" s="31">
        <v>81191990</v>
      </c>
      <c r="BA16" s="102">
        <v>44630</v>
      </c>
      <c r="BB16" s="31">
        <v>81191990</v>
      </c>
      <c r="BC16" s="102">
        <v>44656</v>
      </c>
      <c r="BD16" s="31">
        <v>81191990</v>
      </c>
      <c r="BE16" s="102">
        <v>44685</v>
      </c>
      <c r="BF16" s="31">
        <v>81191990</v>
      </c>
      <c r="BG16" s="102">
        <v>44720</v>
      </c>
      <c r="BH16" s="31">
        <v>81191990</v>
      </c>
      <c r="BI16" s="102">
        <v>44747</v>
      </c>
      <c r="BJ16" s="31">
        <v>81191990</v>
      </c>
      <c r="BK16" s="102">
        <v>44777</v>
      </c>
      <c r="BL16" s="31">
        <v>81191990</v>
      </c>
      <c r="BM16" s="102">
        <v>44811</v>
      </c>
      <c r="BN16" s="31">
        <v>81191990</v>
      </c>
      <c r="BO16" s="102">
        <v>44846</v>
      </c>
      <c r="BP16" s="31">
        <v>81191990</v>
      </c>
      <c r="BQ16" s="102">
        <v>44874</v>
      </c>
      <c r="BR16" s="31">
        <v>81191990</v>
      </c>
      <c r="BS16" s="102">
        <v>44901</v>
      </c>
      <c r="BT16" s="31">
        <v>81191990</v>
      </c>
    </row>
    <row r="17" spans="1:72" ht="52.5" customHeight="1" x14ac:dyDescent="0.3">
      <c r="A17" s="21">
        <v>6</v>
      </c>
      <c r="B17" s="101" t="s">
        <v>165</v>
      </c>
      <c r="C17" s="101" t="s">
        <v>166</v>
      </c>
      <c r="D17" s="102">
        <v>44568</v>
      </c>
      <c r="E17" s="101" t="s">
        <v>161</v>
      </c>
      <c r="F17" s="123" t="s">
        <v>72</v>
      </c>
      <c r="G17" s="76" t="s">
        <v>92</v>
      </c>
      <c r="H17" s="90" t="s">
        <v>177</v>
      </c>
      <c r="I17" s="67" t="s">
        <v>177</v>
      </c>
      <c r="J17" s="67" t="s">
        <v>178</v>
      </c>
      <c r="K17" s="77">
        <v>5200000</v>
      </c>
      <c r="L17" s="68"/>
      <c r="M17" s="101"/>
      <c r="N17" s="101"/>
      <c r="O17" s="101"/>
      <c r="P17" s="101"/>
      <c r="Q17" s="101"/>
      <c r="R17" s="101"/>
      <c r="S17" s="69"/>
      <c r="T17" s="66"/>
      <c r="U17" s="68"/>
      <c r="V17" s="101"/>
      <c r="W17" s="101"/>
      <c r="X17" s="101"/>
      <c r="Y17" s="101"/>
      <c r="Z17" s="70"/>
      <c r="AA17" s="71" t="s">
        <v>179</v>
      </c>
      <c r="AB17" s="71" t="s">
        <v>180</v>
      </c>
      <c r="AC17" s="71" t="s">
        <v>181</v>
      </c>
      <c r="AD17" s="101"/>
      <c r="AE17" s="102">
        <v>44573</v>
      </c>
      <c r="AF17" s="102"/>
      <c r="AG17" s="102">
        <v>44579</v>
      </c>
      <c r="AH17" s="77">
        <v>4940000</v>
      </c>
      <c r="AI17" s="100">
        <f t="shared" si="0"/>
        <v>0.95</v>
      </c>
      <c r="AJ17" s="101"/>
      <c r="AK17" s="72"/>
      <c r="AL17" s="101"/>
      <c r="AM17" s="66"/>
      <c r="AN17" s="66"/>
      <c r="AO17" s="73"/>
      <c r="AP17" s="66"/>
      <c r="AQ17" s="66"/>
      <c r="AR17" s="101" t="s">
        <v>166</v>
      </c>
      <c r="AS17" s="102">
        <v>44579</v>
      </c>
      <c r="AT17" s="102">
        <v>44579</v>
      </c>
      <c r="AU17" s="101"/>
      <c r="AV17" s="75"/>
      <c r="AW17" s="102">
        <v>44585</v>
      </c>
      <c r="AX17" s="75">
        <v>4940000</v>
      </c>
      <c r="AY17" s="30"/>
      <c r="AZ17" s="31"/>
      <c r="BA17" s="30"/>
      <c r="BB17" s="31"/>
      <c r="BC17" s="30"/>
      <c r="BD17" s="66"/>
      <c r="BF17" s="66"/>
      <c r="BG17" s="30"/>
      <c r="BH17" s="66"/>
      <c r="BI17" s="30"/>
      <c r="BJ17" s="66"/>
      <c r="BK17" s="30"/>
      <c r="BL17" s="66"/>
      <c r="BM17" s="30"/>
      <c r="BN17" s="66"/>
      <c r="BO17" s="30"/>
      <c r="BP17" s="66"/>
      <c r="BQ17" s="30"/>
      <c r="BR17" s="66"/>
      <c r="BS17" s="30"/>
      <c r="BT17" s="66"/>
    </row>
    <row r="18" spans="1:72" ht="52.5" customHeight="1" x14ac:dyDescent="0.3">
      <c r="A18" s="21">
        <v>7</v>
      </c>
      <c r="B18" s="101" t="s">
        <v>89</v>
      </c>
      <c r="C18" s="101" t="s">
        <v>93</v>
      </c>
      <c r="D18" s="102">
        <v>44578</v>
      </c>
      <c r="E18" s="101" t="s">
        <v>90</v>
      </c>
      <c r="F18" s="123" t="s">
        <v>72</v>
      </c>
      <c r="G18" s="76" t="s">
        <v>92</v>
      </c>
      <c r="H18" s="90" t="s">
        <v>182</v>
      </c>
      <c r="I18" s="67" t="s">
        <v>182</v>
      </c>
      <c r="J18" s="67" t="s">
        <v>183</v>
      </c>
      <c r="K18" s="77">
        <v>5192000</v>
      </c>
      <c r="L18" s="68"/>
      <c r="M18" s="101"/>
      <c r="N18" s="101"/>
      <c r="O18" s="101"/>
      <c r="P18" s="101"/>
      <c r="Q18" s="101"/>
      <c r="R18" s="101"/>
      <c r="S18" s="69"/>
      <c r="T18" s="66"/>
      <c r="U18" s="68"/>
      <c r="V18" s="101"/>
      <c r="W18" s="101"/>
      <c r="X18" s="101"/>
      <c r="Y18" s="101"/>
      <c r="Z18" s="70"/>
      <c r="AA18" s="71" t="s">
        <v>184</v>
      </c>
      <c r="AB18" s="71" t="s">
        <v>185</v>
      </c>
      <c r="AC18" s="71" t="s">
        <v>186</v>
      </c>
      <c r="AD18" s="101"/>
      <c r="AE18" s="102">
        <v>44582</v>
      </c>
      <c r="AF18" s="102">
        <v>44582</v>
      </c>
      <c r="AG18" s="102">
        <v>44911</v>
      </c>
      <c r="AH18" s="77">
        <v>4851000</v>
      </c>
      <c r="AI18" s="100">
        <f t="shared" si="0"/>
        <v>0.93432203389830504</v>
      </c>
      <c r="AJ18" s="101"/>
      <c r="AK18" s="72"/>
      <c r="AL18" s="101"/>
      <c r="AM18" s="66"/>
      <c r="AN18" s="66"/>
      <c r="AO18" s="73"/>
      <c r="AP18" s="66"/>
      <c r="AQ18" s="66"/>
      <c r="AR18" s="101" t="s">
        <v>93</v>
      </c>
      <c r="AS18" s="102">
        <v>44834</v>
      </c>
      <c r="AT18" s="102">
        <v>44834</v>
      </c>
      <c r="AU18" s="30"/>
      <c r="AV18" s="75"/>
      <c r="AW18" s="102">
        <v>44851</v>
      </c>
      <c r="AX18" s="77">
        <v>4851000</v>
      </c>
      <c r="AY18" s="30"/>
      <c r="AZ18" s="31"/>
      <c r="BA18" s="30"/>
      <c r="BB18" s="31"/>
      <c r="BC18" s="30"/>
      <c r="BD18" s="66"/>
      <c r="BE18" s="30"/>
      <c r="BF18" s="66"/>
      <c r="BG18" s="30"/>
      <c r="BH18" s="66"/>
      <c r="BI18" s="30"/>
      <c r="BJ18" s="66"/>
      <c r="BK18" s="30"/>
      <c r="BL18" s="66"/>
      <c r="BM18" s="30"/>
      <c r="BN18" s="66"/>
      <c r="BO18" s="30"/>
      <c r="BP18" s="66"/>
      <c r="BQ18" s="30"/>
      <c r="BR18" s="66"/>
      <c r="BS18" s="30"/>
      <c r="BT18" s="66"/>
    </row>
    <row r="19" spans="1:72" ht="52.5" customHeight="1" x14ac:dyDescent="0.3">
      <c r="A19" s="21">
        <v>8</v>
      </c>
      <c r="B19" s="101" t="s">
        <v>89</v>
      </c>
      <c r="C19" s="101" t="s">
        <v>93</v>
      </c>
      <c r="D19" s="102">
        <v>44578</v>
      </c>
      <c r="E19" s="101" t="s">
        <v>90</v>
      </c>
      <c r="F19" s="123" t="s">
        <v>72</v>
      </c>
      <c r="G19" s="76" t="s">
        <v>92</v>
      </c>
      <c r="H19" s="90" t="s">
        <v>187</v>
      </c>
      <c r="I19" s="67" t="s">
        <v>187</v>
      </c>
      <c r="J19" s="67" t="s">
        <v>188</v>
      </c>
      <c r="K19" s="77">
        <v>11880000</v>
      </c>
      <c r="L19" s="68"/>
      <c r="M19" s="101"/>
      <c r="N19" s="101"/>
      <c r="O19" s="101"/>
      <c r="P19" s="101"/>
      <c r="Q19" s="101"/>
      <c r="R19" s="101"/>
      <c r="S19" s="69"/>
      <c r="T19" s="66"/>
      <c r="U19" s="68"/>
      <c r="V19" s="101"/>
      <c r="W19" s="101"/>
      <c r="X19" s="101"/>
      <c r="Y19" s="101"/>
      <c r="Z19" s="70"/>
      <c r="AA19" s="71" t="s">
        <v>189</v>
      </c>
      <c r="AB19" s="71" t="s">
        <v>190</v>
      </c>
      <c r="AC19" s="71" t="s">
        <v>191</v>
      </c>
      <c r="AD19" s="101"/>
      <c r="AE19" s="102">
        <v>44582</v>
      </c>
      <c r="AF19" s="102">
        <v>44582</v>
      </c>
      <c r="AG19" s="102">
        <v>44911</v>
      </c>
      <c r="AH19" s="77">
        <v>10620000</v>
      </c>
      <c r="AI19" s="100">
        <f t="shared" si="0"/>
        <v>0.89393939393939392</v>
      </c>
      <c r="AJ19" s="101"/>
      <c r="AK19" s="72"/>
      <c r="AL19" s="101"/>
      <c r="AM19" s="66"/>
      <c r="AN19" s="66"/>
      <c r="AO19" s="73"/>
      <c r="AP19" s="66"/>
      <c r="AQ19" s="66"/>
      <c r="AR19" s="101" t="s">
        <v>93</v>
      </c>
      <c r="AS19" s="102">
        <v>44897</v>
      </c>
      <c r="AT19" s="102">
        <v>44897</v>
      </c>
      <c r="AU19" s="30"/>
      <c r="AV19" s="75"/>
      <c r="AW19" s="102">
        <v>44901</v>
      </c>
      <c r="AX19" s="77">
        <v>10620000</v>
      </c>
      <c r="AY19" s="30"/>
      <c r="AZ19" s="31"/>
      <c r="BA19" s="30"/>
      <c r="BB19" s="31"/>
      <c r="BC19" s="30"/>
      <c r="BD19" s="66"/>
      <c r="BE19" s="30"/>
      <c r="BF19" s="66"/>
      <c r="BG19" s="30"/>
      <c r="BH19" s="66"/>
      <c r="BI19" s="30"/>
      <c r="BJ19" s="66"/>
      <c r="BK19" s="30"/>
      <c r="BL19" s="66"/>
      <c r="BM19" s="30"/>
      <c r="BN19" s="66"/>
      <c r="BO19" s="30"/>
      <c r="BP19" s="66"/>
      <c r="BQ19" s="30"/>
      <c r="BR19" s="66"/>
      <c r="BS19" s="30"/>
      <c r="BT19" s="66"/>
    </row>
    <row r="20" spans="1:72" ht="52.5" customHeight="1" x14ac:dyDescent="0.3">
      <c r="A20" s="21">
        <v>9</v>
      </c>
      <c r="B20" s="101" t="s">
        <v>89</v>
      </c>
      <c r="C20" s="101" t="s">
        <v>93</v>
      </c>
      <c r="D20" s="102">
        <v>44578</v>
      </c>
      <c r="E20" s="101" t="s">
        <v>90</v>
      </c>
      <c r="F20" s="123" t="s">
        <v>72</v>
      </c>
      <c r="G20" s="76" t="s">
        <v>92</v>
      </c>
      <c r="H20" s="90" t="s">
        <v>192</v>
      </c>
      <c r="I20" s="67" t="s">
        <v>192</v>
      </c>
      <c r="J20" s="67" t="s">
        <v>193</v>
      </c>
      <c r="K20" s="77">
        <v>4400000</v>
      </c>
      <c r="L20" s="68"/>
      <c r="M20" s="101"/>
      <c r="N20" s="101"/>
      <c r="O20" s="101"/>
      <c r="P20" s="101"/>
      <c r="Q20" s="101"/>
      <c r="R20" s="101"/>
      <c r="S20" s="69"/>
      <c r="T20" s="66"/>
      <c r="U20" s="68"/>
      <c r="V20" s="101"/>
      <c r="W20" s="101"/>
      <c r="X20" s="101"/>
      <c r="Y20" s="101"/>
      <c r="Z20" s="70"/>
      <c r="AA20" s="71" t="s">
        <v>194</v>
      </c>
      <c r="AB20" s="71" t="s">
        <v>195</v>
      </c>
      <c r="AC20" s="71" t="s">
        <v>196</v>
      </c>
      <c r="AD20" s="101"/>
      <c r="AE20" s="102">
        <v>44585</v>
      </c>
      <c r="AF20" s="102">
        <v>44585</v>
      </c>
      <c r="AG20" s="102">
        <v>44911</v>
      </c>
      <c r="AH20" s="77">
        <v>4180000</v>
      </c>
      <c r="AI20" s="100">
        <f t="shared" si="0"/>
        <v>0.95</v>
      </c>
      <c r="AJ20" s="101"/>
      <c r="AK20" s="72"/>
      <c r="AL20" s="101"/>
      <c r="AM20" s="66"/>
      <c r="AN20" s="66"/>
      <c r="AO20" s="73"/>
      <c r="AP20" s="66"/>
      <c r="AQ20" s="66"/>
      <c r="AR20" s="101" t="s">
        <v>93</v>
      </c>
      <c r="AS20" s="102">
        <v>44894</v>
      </c>
      <c r="AT20" s="102">
        <v>44894</v>
      </c>
      <c r="AU20" s="30"/>
      <c r="AV20" s="75"/>
      <c r="AW20" s="102">
        <v>44897</v>
      </c>
      <c r="AX20" s="77">
        <v>4180000</v>
      </c>
      <c r="AY20" s="30"/>
      <c r="AZ20" s="31"/>
      <c r="BA20" s="30"/>
      <c r="BB20" s="31"/>
      <c r="BC20" s="30"/>
      <c r="BD20" s="66"/>
      <c r="BE20" s="30"/>
      <c r="BF20" s="66"/>
      <c r="BG20" s="30"/>
      <c r="BH20" s="66"/>
      <c r="BI20" s="30"/>
      <c r="BJ20" s="66"/>
      <c r="BK20" s="30"/>
      <c r="BL20" s="66"/>
      <c r="BM20" s="30"/>
      <c r="BN20" s="66"/>
      <c r="BO20" s="30"/>
      <c r="BP20" s="66"/>
      <c r="BQ20" s="30"/>
      <c r="BR20" s="66"/>
      <c r="BS20" s="30"/>
      <c r="BT20" s="66"/>
    </row>
    <row r="21" spans="1:72" ht="52.5" customHeight="1" x14ac:dyDescent="0.3">
      <c r="A21" s="21">
        <v>10</v>
      </c>
      <c r="B21" s="101" t="s">
        <v>89</v>
      </c>
      <c r="C21" s="101" t="s">
        <v>93</v>
      </c>
      <c r="D21" s="102">
        <v>44578</v>
      </c>
      <c r="E21" s="101" t="s">
        <v>90</v>
      </c>
      <c r="F21" s="123" t="s">
        <v>72</v>
      </c>
      <c r="G21" s="76" t="s">
        <v>92</v>
      </c>
      <c r="H21" s="90" t="s">
        <v>197</v>
      </c>
      <c r="I21" s="67" t="s">
        <v>197</v>
      </c>
      <c r="J21" s="67" t="s">
        <v>198</v>
      </c>
      <c r="K21" s="77">
        <v>3800000</v>
      </c>
      <c r="L21" s="68"/>
      <c r="M21" s="101"/>
      <c r="N21" s="101"/>
      <c r="O21" s="101"/>
      <c r="P21" s="101"/>
      <c r="Q21" s="101"/>
      <c r="R21" s="101"/>
      <c r="S21" s="69"/>
      <c r="T21" s="66"/>
      <c r="U21" s="68"/>
      <c r="V21" s="101"/>
      <c r="W21" s="101"/>
      <c r="X21" s="101"/>
      <c r="Y21" s="101"/>
      <c r="Z21" s="70"/>
      <c r="AA21" s="71" t="s">
        <v>194</v>
      </c>
      <c r="AB21" s="71" t="s">
        <v>195</v>
      </c>
      <c r="AC21" s="71" t="s">
        <v>196</v>
      </c>
      <c r="AD21" s="101"/>
      <c r="AE21" s="102">
        <v>44585</v>
      </c>
      <c r="AF21" s="102">
        <v>44585</v>
      </c>
      <c r="AG21" s="102">
        <v>44911</v>
      </c>
      <c r="AH21" s="77">
        <v>3500000</v>
      </c>
      <c r="AI21" s="100">
        <f t="shared" si="0"/>
        <v>0.92105263157894735</v>
      </c>
      <c r="AJ21" s="101"/>
      <c r="AK21" s="72"/>
      <c r="AL21" s="101"/>
      <c r="AM21" s="66"/>
      <c r="AN21" s="66"/>
      <c r="AO21" s="73"/>
      <c r="AP21" s="66"/>
      <c r="AQ21" s="66"/>
      <c r="AR21" s="101" t="s">
        <v>93</v>
      </c>
      <c r="AS21" s="102">
        <v>44894</v>
      </c>
      <c r="AT21" s="102">
        <v>44894</v>
      </c>
      <c r="AU21" s="30"/>
      <c r="AV21" s="75"/>
      <c r="AW21" s="102">
        <v>44897</v>
      </c>
      <c r="AX21" s="77">
        <v>3500000</v>
      </c>
      <c r="AY21" s="30"/>
      <c r="AZ21" s="31"/>
      <c r="BA21" s="30"/>
      <c r="BB21" s="31"/>
      <c r="BC21" s="30"/>
      <c r="BD21" s="66"/>
      <c r="BE21" s="30"/>
      <c r="BF21" s="66"/>
      <c r="BG21" s="30"/>
      <c r="BH21" s="66"/>
      <c r="BI21" s="30"/>
      <c r="BJ21" s="66"/>
      <c r="BK21" s="30"/>
      <c r="BL21" s="66"/>
      <c r="BM21" s="30"/>
      <c r="BN21" s="66"/>
      <c r="BO21" s="30"/>
      <c r="BP21" s="66"/>
      <c r="BQ21" s="30"/>
      <c r="BR21" s="66"/>
      <c r="BS21" s="30"/>
      <c r="BT21" s="66"/>
    </row>
    <row r="22" spans="1:72" ht="52.5" customHeight="1" x14ac:dyDescent="0.3">
      <c r="A22" s="21">
        <v>11</v>
      </c>
      <c r="B22" s="101" t="s">
        <v>89</v>
      </c>
      <c r="C22" s="101" t="s">
        <v>93</v>
      </c>
      <c r="D22" s="102">
        <v>44582</v>
      </c>
      <c r="E22" s="101" t="s">
        <v>90</v>
      </c>
      <c r="F22" s="123" t="s">
        <v>72</v>
      </c>
      <c r="G22" s="76" t="s">
        <v>92</v>
      </c>
      <c r="H22" s="90" t="s">
        <v>200</v>
      </c>
      <c r="I22" s="67" t="s">
        <v>200</v>
      </c>
      <c r="J22" s="67" t="s">
        <v>201</v>
      </c>
      <c r="K22" s="77">
        <v>4000000</v>
      </c>
      <c r="L22" s="68"/>
      <c r="M22" s="101"/>
      <c r="N22" s="101"/>
      <c r="O22" s="101"/>
      <c r="P22" s="101"/>
      <c r="Q22" s="101"/>
      <c r="R22" s="101"/>
      <c r="S22" s="69"/>
      <c r="T22" s="66"/>
      <c r="U22" s="68"/>
      <c r="V22" s="101"/>
      <c r="W22" s="101"/>
      <c r="X22" s="101"/>
      <c r="Y22" s="101"/>
      <c r="Z22" s="70"/>
      <c r="AA22" s="71" t="s">
        <v>202</v>
      </c>
      <c r="AB22" s="71" t="s">
        <v>203</v>
      </c>
      <c r="AC22" s="71" t="s">
        <v>204</v>
      </c>
      <c r="AD22" s="101"/>
      <c r="AE22" s="102">
        <v>44587</v>
      </c>
      <c r="AF22" s="102">
        <v>44587</v>
      </c>
      <c r="AG22" s="102">
        <v>44911</v>
      </c>
      <c r="AH22" s="77">
        <v>3800000</v>
      </c>
      <c r="AI22" s="100">
        <f t="shared" si="0"/>
        <v>0.95</v>
      </c>
      <c r="AJ22" s="101"/>
      <c r="AK22" s="72"/>
      <c r="AL22" s="101"/>
      <c r="AM22" s="66"/>
      <c r="AN22" s="66"/>
      <c r="AO22" s="73"/>
      <c r="AP22" s="66"/>
      <c r="AQ22" s="66"/>
      <c r="AR22" s="101" t="s">
        <v>93</v>
      </c>
      <c r="AS22" s="102">
        <v>44902</v>
      </c>
      <c r="AT22" s="102">
        <v>44902</v>
      </c>
      <c r="AU22" s="30"/>
      <c r="AV22" s="75"/>
      <c r="AW22" s="56"/>
      <c r="AX22" s="77">
        <v>3800000</v>
      </c>
      <c r="AY22" s="30"/>
      <c r="AZ22" s="31"/>
      <c r="BA22" s="30"/>
      <c r="BB22" s="31"/>
      <c r="BC22" s="30"/>
      <c r="BD22" s="66"/>
      <c r="BE22" s="30"/>
      <c r="BF22" s="66"/>
      <c r="BG22" s="30"/>
      <c r="BH22" s="66"/>
      <c r="BI22" s="30"/>
      <c r="BJ22" s="66"/>
      <c r="BK22" s="30"/>
      <c r="BL22" s="66"/>
      <c r="BM22" s="30"/>
      <c r="BN22" s="66"/>
      <c r="BO22" s="30"/>
      <c r="BP22" s="66"/>
      <c r="BQ22" s="30"/>
      <c r="BR22" s="66"/>
      <c r="BS22" s="30"/>
      <c r="BT22" s="66"/>
    </row>
    <row r="23" spans="1:72" ht="52.5" customHeight="1" x14ac:dyDescent="0.3">
      <c r="A23" s="21">
        <v>12</v>
      </c>
      <c r="B23" s="101" t="s">
        <v>106</v>
      </c>
      <c r="C23" s="101" t="s">
        <v>199</v>
      </c>
      <c r="D23" s="102">
        <v>44585</v>
      </c>
      <c r="E23" s="101" t="s">
        <v>90</v>
      </c>
      <c r="F23" s="123" t="s">
        <v>72</v>
      </c>
      <c r="G23" s="76" t="s">
        <v>92</v>
      </c>
      <c r="H23" s="90" t="s">
        <v>205</v>
      </c>
      <c r="I23" s="67" t="s">
        <v>205</v>
      </c>
      <c r="J23" s="67" t="s">
        <v>206</v>
      </c>
      <c r="K23" s="77">
        <v>4840000</v>
      </c>
      <c r="L23" s="68"/>
      <c r="M23" s="101"/>
      <c r="N23" s="101"/>
      <c r="O23" s="101"/>
      <c r="P23" s="101"/>
      <c r="Q23" s="101"/>
      <c r="R23" s="101"/>
      <c r="S23" s="69"/>
      <c r="T23" s="66"/>
      <c r="U23" s="68"/>
      <c r="V23" s="101"/>
      <c r="W23" s="101"/>
      <c r="X23" s="101"/>
      <c r="Y23" s="101"/>
      <c r="Z23" s="70"/>
      <c r="AA23" s="71" t="s">
        <v>207</v>
      </c>
      <c r="AB23" s="71" t="s">
        <v>208</v>
      </c>
      <c r="AC23" s="71" t="s">
        <v>209</v>
      </c>
      <c r="AD23" s="101"/>
      <c r="AE23" s="102">
        <v>44587</v>
      </c>
      <c r="AF23" s="102">
        <v>44587</v>
      </c>
      <c r="AG23" s="102">
        <v>44610</v>
      </c>
      <c r="AH23" s="82">
        <v>4598000</v>
      </c>
      <c r="AI23" s="100">
        <f t="shared" si="0"/>
        <v>0.95</v>
      </c>
      <c r="AJ23" s="101"/>
      <c r="AK23" s="72"/>
      <c r="AL23" s="101"/>
      <c r="AM23" s="66"/>
      <c r="AN23" s="66"/>
      <c r="AO23" s="73"/>
      <c r="AP23" s="66"/>
      <c r="AQ23" s="66"/>
      <c r="AR23" s="101" t="s">
        <v>199</v>
      </c>
      <c r="AS23" s="102">
        <v>44610</v>
      </c>
      <c r="AT23" s="102">
        <v>44610</v>
      </c>
      <c r="AU23" s="30"/>
      <c r="AV23" s="75"/>
      <c r="AW23" s="102">
        <v>44620</v>
      </c>
      <c r="AX23" s="75">
        <v>4598000</v>
      </c>
      <c r="AY23" s="30"/>
      <c r="AZ23" s="31"/>
      <c r="BA23" s="30"/>
      <c r="BB23" s="31"/>
      <c r="BC23" s="30"/>
      <c r="BD23" s="66"/>
      <c r="BE23" s="30"/>
      <c r="BF23" s="66"/>
      <c r="BG23" s="30"/>
      <c r="BH23" s="66"/>
      <c r="BI23" s="30"/>
      <c r="BJ23" s="66"/>
      <c r="BK23" s="30"/>
      <c r="BL23" s="66"/>
      <c r="BM23" s="30"/>
      <c r="BN23" s="66"/>
      <c r="BO23" s="30"/>
      <c r="BP23" s="66"/>
      <c r="BQ23" s="30"/>
      <c r="BR23" s="66"/>
      <c r="BS23" s="30"/>
      <c r="BT23" s="66"/>
    </row>
    <row r="24" spans="1:72" ht="52.5" customHeight="1" x14ac:dyDescent="0.3">
      <c r="A24" s="21">
        <v>13</v>
      </c>
      <c r="B24" s="101" t="s">
        <v>106</v>
      </c>
      <c r="C24" s="101" t="s">
        <v>151</v>
      </c>
      <c r="D24" s="102">
        <v>44610</v>
      </c>
      <c r="E24" s="101" t="s">
        <v>90</v>
      </c>
      <c r="F24" s="123" t="s">
        <v>72</v>
      </c>
      <c r="G24" s="76" t="s">
        <v>92</v>
      </c>
      <c r="H24" s="90" t="s">
        <v>211</v>
      </c>
      <c r="I24" s="66" t="s">
        <v>211</v>
      </c>
      <c r="J24" s="67" t="s">
        <v>212</v>
      </c>
      <c r="K24" s="77">
        <v>2920000</v>
      </c>
      <c r="L24" s="68"/>
      <c r="M24" s="101"/>
      <c r="N24" s="101"/>
      <c r="O24" s="101"/>
      <c r="P24" s="101"/>
      <c r="Q24" s="101"/>
      <c r="R24" s="101"/>
      <c r="S24" s="69"/>
      <c r="T24" s="66"/>
      <c r="U24" s="68"/>
      <c r="V24" s="101"/>
      <c r="W24" s="101"/>
      <c r="X24" s="101"/>
      <c r="Y24" s="101"/>
      <c r="Z24" s="70"/>
      <c r="AA24" s="71" t="s">
        <v>213</v>
      </c>
      <c r="AB24" s="71" t="s">
        <v>214</v>
      </c>
      <c r="AC24" s="71" t="s">
        <v>215</v>
      </c>
      <c r="AD24" s="101"/>
      <c r="AE24" s="102">
        <v>44610</v>
      </c>
      <c r="AF24" s="102">
        <v>44610</v>
      </c>
      <c r="AG24" s="102">
        <v>44651</v>
      </c>
      <c r="AH24" s="77">
        <v>2700000</v>
      </c>
      <c r="AI24" s="100">
        <f t="shared" si="0"/>
        <v>0.92465753424657537</v>
      </c>
      <c r="AJ24" s="101"/>
      <c r="AK24" s="72"/>
      <c r="AL24" s="101"/>
      <c r="AM24" s="66"/>
      <c r="AN24" s="66"/>
      <c r="AO24" s="73"/>
      <c r="AP24" s="66"/>
      <c r="AQ24" s="66"/>
      <c r="AR24" s="101" t="s">
        <v>151</v>
      </c>
      <c r="AS24" s="102">
        <v>44643</v>
      </c>
      <c r="AT24" s="102">
        <v>44643</v>
      </c>
      <c r="AU24" s="30"/>
      <c r="AV24" s="75"/>
      <c r="AW24" s="102">
        <v>44656</v>
      </c>
      <c r="AX24" s="75">
        <v>2700000</v>
      </c>
      <c r="AY24" s="30"/>
      <c r="AZ24" s="31"/>
      <c r="BA24" s="30"/>
      <c r="BB24" s="31"/>
      <c r="BC24" s="30"/>
      <c r="BD24" s="66"/>
      <c r="BE24" s="30"/>
      <c r="BF24" s="66"/>
      <c r="BG24" s="30"/>
      <c r="BH24" s="66"/>
      <c r="BI24" s="30"/>
      <c r="BJ24" s="66"/>
      <c r="BK24" s="30"/>
      <c r="BL24" s="66"/>
      <c r="BM24" s="30"/>
      <c r="BN24" s="66"/>
      <c r="BO24" s="30"/>
      <c r="BP24" s="66"/>
      <c r="BQ24" s="30"/>
      <c r="BR24" s="66"/>
      <c r="BS24" s="30"/>
      <c r="BT24" s="66"/>
    </row>
    <row r="25" spans="1:72" ht="52.5" customHeight="1" x14ac:dyDescent="0.3">
      <c r="A25" s="21">
        <v>14</v>
      </c>
      <c r="B25" s="88" t="s">
        <v>107</v>
      </c>
      <c r="C25" s="88" t="s">
        <v>210</v>
      </c>
      <c r="D25" s="102">
        <v>44614</v>
      </c>
      <c r="E25" s="88" t="s">
        <v>90</v>
      </c>
      <c r="F25" s="21" t="s">
        <v>72</v>
      </c>
      <c r="G25" s="89" t="s">
        <v>92</v>
      </c>
      <c r="H25" s="90" t="s">
        <v>216</v>
      </c>
      <c r="I25" s="91" t="s">
        <v>217</v>
      </c>
      <c r="J25" s="90" t="s">
        <v>218</v>
      </c>
      <c r="K25" s="92">
        <v>12000000</v>
      </c>
      <c r="L25" s="93"/>
      <c r="M25" s="88"/>
      <c r="N25" s="88"/>
      <c r="O25" s="88"/>
      <c r="P25" s="88"/>
      <c r="Q25" s="88"/>
      <c r="R25" s="88"/>
      <c r="S25" s="94"/>
      <c r="T25" s="91"/>
      <c r="U25" s="93"/>
      <c r="V25" s="88"/>
      <c r="W25" s="88"/>
      <c r="X25" s="88"/>
      <c r="Y25" s="88"/>
      <c r="Z25" s="95"/>
      <c r="AA25" s="96" t="s">
        <v>219</v>
      </c>
      <c r="AB25" s="96" t="s">
        <v>220</v>
      </c>
      <c r="AC25" s="96" t="s">
        <v>221</v>
      </c>
      <c r="AD25" s="88"/>
      <c r="AE25" s="102">
        <v>44620</v>
      </c>
      <c r="AF25" s="102">
        <v>44620</v>
      </c>
      <c r="AG25" s="102">
        <v>44622</v>
      </c>
      <c r="AH25" s="92">
        <v>8000000</v>
      </c>
      <c r="AI25" s="100">
        <f t="shared" si="0"/>
        <v>0.66666666666666663</v>
      </c>
      <c r="AJ25" s="84"/>
      <c r="AK25" s="86"/>
      <c r="AL25" s="84"/>
      <c r="AM25" s="85"/>
      <c r="AN25" s="85"/>
      <c r="AO25" s="87"/>
      <c r="AP25" s="85"/>
      <c r="AQ25" s="85"/>
      <c r="AR25" s="88" t="s">
        <v>210</v>
      </c>
      <c r="AS25" s="102">
        <v>44622</v>
      </c>
      <c r="AT25" s="102">
        <v>44622</v>
      </c>
      <c r="AU25" s="30"/>
      <c r="AV25" s="75"/>
      <c r="AW25" s="102">
        <v>44628</v>
      </c>
      <c r="AX25" s="75">
        <v>8000000</v>
      </c>
      <c r="AY25" s="30"/>
      <c r="AZ25" s="31"/>
      <c r="BA25" s="30"/>
      <c r="BB25" s="31"/>
      <c r="BC25" s="30"/>
      <c r="BD25" s="66"/>
      <c r="BE25" s="30"/>
      <c r="BF25" s="66"/>
      <c r="BG25" s="30"/>
      <c r="BH25" s="66"/>
      <c r="BI25" s="30"/>
      <c r="BJ25" s="66"/>
      <c r="BK25" s="30"/>
      <c r="BL25" s="66"/>
      <c r="BM25" s="30"/>
      <c r="BN25" s="66"/>
      <c r="BO25" s="30"/>
      <c r="BP25" s="66"/>
      <c r="BQ25" s="30"/>
      <c r="BR25" s="66"/>
      <c r="BS25" s="30"/>
      <c r="BT25" s="66"/>
    </row>
    <row r="26" spans="1:72" ht="52.5" customHeight="1" x14ac:dyDescent="0.3">
      <c r="A26" s="21">
        <v>15</v>
      </c>
      <c r="B26" s="101" t="s">
        <v>89</v>
      </c>
      <c r="C26" s="101" t="s">
        <v>224</v>
      </c>
      <c r="D26" s="102">
        <v>44623</v>
      </c>
      <c r="E26" s="101" t="s">
        <v>90</v>
      </c>
      <c r="F26" s="123"/>
      <c r="G26" s="76" t="s">
        <v>92</v>
      </c>
      <c r="H26" s="90" t="s">
        <v>231</v>
      </c>
      <c r="I26" s="66" t="s">
        <v>231</v>
      </c>
      <c r="J26" s="67" t="s">
        <v>232</v>
      </c>
      <c r="K26" s="77">
        <v>5214000</v>
      </c>
      <c r="L26" s="68"/>
      <c r="M26" s="101"/>
      <c r="N26" s="101"/>
      <c r="O26" s="101"/>
      <c r="P26" s="101"/>
      <c r="Q26" s="101"/>
      <c r="R26" s="101"/>
      <c r="S26" s="69"/>
      <c r="T26" s="66"/>
      <c r="U26" s="68"/>
      <c r="V26" s="101"/>
      <c r="W26" s="101"/>
      <c r="X26" s="101"/>
      <c r="Y26" s="101"/>
      <c r="Z26" s="70"/>
      <c r="AA26" s="71" t="s">
        <v>233</v>
      </c>
      <c r="AB26" s="71" t="s">
        <v>234</v>
      </c>
      <c r="AC26" s="71" t="s">
        <v>235</v>
      </c>
      <c r="AD26" s="101"/>
      <c r="AE26" s="102">
        <v>44624</v>
      </c>
      <c r="AF26" s="102">
        <v>44624</v>
      </c>
      <c r="AG26" s="102">
        <v>44926</v>
      </c>
      <c r="AH26" s="77">
        <v>5214000</v>
      </c>
      <c r="AI26" s="100">
        <f t="shared" si="0"/>
        <v>1</v>
      </c>
      <c r="AJ26" s="101"/>
      <c r="AK26" s="72"/>
      <c r="AL26" s="101"/>
      <c r="AM26" s="66"/>
      <c r="AN26" s="66"/>
      <c r="AO26" s="73"/>
      <c r="AP26" s="66"/>
      <c r="AQ26" s="66"/>
      <c r="AR26" s="101" t="s">
        <v>224</v>
      </c>
      <c r="AS26" s="74"/>
      <c r="AT26" s="74"/>
      <c r="AU26" s="30"/>
      <c r="AV26" s="75"/>
      <c r="AW26" s="30"/>
      <c r="AX26" s="75"/>
      <c r="AY26" s="102">
        <v>44656</v>
      </c>
      <c r="AZ26" s="75">
        <v>521400</v>
      </c>
      <c r="BA26" s="102">
        <v>44685</v>
      </c>
      <c r="BB26" s="75">
        <v>521400</v>
      </c>
      <c r="BC26" s="102">
        <v>44714</v>
      </c>
      <c r="BD26" s="75">
        <v>521400</v>
      </c>
      <c r="BE26" s="102">
        <v>44746</v>
      </c>
      <c r="BF26" s="75">
        <v>521400</v>
      </c>
      <c r="BG26" s="102">
        <v>44774</v>
      </c>
      <c r="BH26" s="75">
        <v>521400</v>
      </c>
      <c r="BI26" s="102">
        <v>44806</v>
      </c>
      <c r="BJ26" s="75">
        <v>521400</v>
      </c>
      <c r="BK26" s="102">
        <v>44839</v>
      </c>
      <c r="BL26" s="75">
        <v>521400</v>
      </c>
      <c r="BM26" s="102">
        <v>44867</v>
      </c>
      <c r="BN26" s="75">
        <v>521400</v>
      </c>
      <c r="BO26" s="102">
        <v>44897</v>
      </c>
      <c r="BP26" s="75">
        <v>521400</v>
      </c>
      <c r="BQ26" s="30"/>
      <c r="BR26" s="66"/>
      <c r="BS26" s="30"/>
      <c r="BT26" s="66"/>
    </row>
    <row r="27" spans="1:72" ht="52.5" customHeight="1" x14ac:dyDescent="0.3">
      <c r="A27" s="21">
        <v>16</v>
      </c>
      <c r="B27" s="101" t="s">
        <v>223</v>
      </c>
      <c r="C27" s="101" t="s">
        <v>225</v>
      </c>
      <c r="D27" s="102">
        <v>44624</v>
      </c>
      <c r="E27" s="101" t="s">
        <v>90</v>
      </c>
      <c r="F27" s="123" t="s">
        <v>72</v>
      </c>
      <c r="G27" s="76" t="s">
        <v>92</v>
      </c>
      <c r="H27" s="90" t="s">
        <v>226</v>
      </c>
      <c r="I27" s="66" t="s">
        <v>226</v>
      </c>
      <c r="J27" s="67" t="s">
        <v>227</v>
      </c>
      <c r="K27" s="77">
        <v>5000000</v>
      </c>
      <c r="L27" s="68"/>
      <c r="M27" s="101"/>
      <c r="N27" s="101"/>
      <c r="O27" s="101"/>
      <c r="P27" s="101"/>
      <c r="Q27" s="101"/>
      <c r="R27" s="101"/>
      <c r="S27" s="69"/>
      <c r="T27" s="66"/>
      <c r="U27" s="68"/>
      <c r="V27" s="101"/>
      <c r="W27" s="101"/>
      <c r="X27" s="101"/>
      <c r="Y27" s="101"/>
      <c r="Z27" s="70"/>
      <c r="AA27" s="71" t="s">
        <v>228</v>
      </c>
      <c r="AB27" s="71" t="s">
        <v>230</v>
      </c>
      <c r="AC27" s="71" t="s">
        <v>229</v>
      </c>
      <c r="AD27" s="101"/>
      <c r="AE27" s="102">
        <v>44628</v>
      </c>
      <c r="AF27" s="102">
        <v>44628</v>
      </c>
      <c r="AG27" s="102">
        <v>44918</v>
      </c>
      <c r="AH27" s="77">
        <v>4700000</v>
      </c>
      <c r="AI27" s="100">
        <f t="shared" si="0"/>
        <v>0.94</v>
      </c>
      <c r="AJ27" s="101"/>
      <c r="AK27" s="72"/>
      <c r="AL27" s="101"/>
      <c r="AM27" s="66"/>
      <c r="AN27" s="66"/>
      <c r="AO27" s="73"/>
      <c r="AP27" s="66"/>
      <c r="AQ27" s="66"/>
      <c r="AR27" s="101" t="s">
        <v>225</v>
      </c>
      <c r="AS27" s="74"/>
      <c r="AT27" s="74"/>
      <c r="AU27" s="30"/>
      <c r="AV27" s="75"/>
      <c r="AW27" s="30"/>
      <c r="AX27" s="75"/>
      <c r="AY27" s="30"/>
      <c r="AZ27" s="31"/>
      <c r="BA27" s="30"/>
      <c r="BB27" s="31"/>
      <c r="BC27" s="30"/>
      <c r="BD27" s="66"/>
      <c r="BE27" s="30"/>
      <c r="BF27" s="66"/>
      <c r="BG27" s="30"/>
      <c r="BH27" s="66"/>
      <c r="BI27" s="30"/>
      <c r="BJ27" s="66"/>
      <c r="BK27" s="30"/>
      <c r="BL27" s="66"/>
      <c r="BM27" s="30"/>
      <c r="BN27" s="66"/>
      <c r="BO27" s="30"/>
      <c r="BP27" s="66"/>
      <c r="BQ27" s="30"/>
      <c r="BR27" s="66"/>
      <c r="BS27" s="30"/>
      <c r="BT27" s="66"/>
    </row>
    <row r="28" spans="1:72" ht="52.5" customHeight="1" x14ac:dyDescent="0.3">
      <c r="A28" s="21">
        <v>17</v>
      </c>
      <c r="B28" s="101" t="s">
        <v>223</v>
      </c>
      <c r="C28" s="101" t="s">
        <v>225</v>
      </c>
      <c r="D28" s="102">
        <v>44624</v>
      </c>
      <c r="E28" s="101" t="s">
        <v>90</v>
      </c>
      <c r="F28" s="123" t="s">
        <v>72</v>
      </c>
      <c r="G28" s="76" t="s">
        <v>92</v>
      </c>
      <c r="H28" s="90" t="s">
        <v>236</v>
      </c>
      <c r="I28" s="67" t="s">
        <v>236</v>
      </c>
      <c r="J28" s="67" t="s">
        <v>237</v>
      </c>
      <c r="K28" s="77">
        <v>4999500</v>
      </c>
      <c r="L28" s="68"/>
      <c r="M28" s="101"/>
      <c r="N28" s="101"/>
      <c r="O28" s="101"/>
      <c r="P28" s="101"/>
      <c r="Q28" s="101"/>
      <c r="R28" s="101"/>
      <c r="S28" s="69"/>
      <c r="T28" s="66"/>
      <c r="U28" s="68"/>
      <c r="V28" s="101"/>
      <c r="W28" s="101"/>
      <c r="X28" s="101"/>
      <c r="Y28" s="101"/>
      <c r="Z28" s="70"/>
      <c r="AA28" s="71" t="s">
        <v>238</v>
      </c>
      <c r="AB28" s="71" t="s">
        <v>239</v>
      </c>
      <c r="AC28" s="71" t="s">
        <v>240</v>
      </c>
      <c r="AD28" s="101"/>
      <c r="AE28" s="102">
        <v>44634</v>
      </c>
      <c r="AF28" s="102">
        <v>44634</v>
      </c>
      <c r="AG28" s="102">
        <v>44911</v>
      </c>
      <c r="AH28" s="77">
        <v>4532000</v>
      </c>
      <c r="AI28" s="100">
        <f t="shared" si="0"/>
        <v>0.90649064906490651</v>
      </c>
      <c r="AJ28" s="67" t="s">
        <v>742</v>
      </c>
      <c r="AK28" s="35">
        <v>44862</v>
      </c>
      <c r="AL28" s="67" t="s">
        <v>743</v>
      </c>
      <c r="AM28" s="66"/>
      <c r="AN28" s="66"/>
      <c r="AO28" s="73"/>
      <c r="AP28" s="66"/>
      <c r="AQ28" s="66"/>
      <c r="AR28" s="101" t="s">
        <v>225</v>
      </c>
      <c r="AS28" s="74"/>
      <c r="AT28" s="74"/>
      <c r="AU28" s="30"/>
      <c r="AV28" s="75"/>
      <c r="AW28" s="30"/>
      <c r="AX28" s="75"/>
      <c r="AY28" s="102">
        <v>44802</v>
      </c>
      <c r="AZ28" s="77">
        <v>3959670</v>
      </c>
      <c r="BA28" s="30"/>
      <c r="BB28" s="31"/>
      <c r="BC28" s="30"/>
      <c r="BD28" s="66"/>
      <c r="BE28" s="30"/>
      <c r="BF28" s="66"/>
      <c r="BG28" s="30"/>
      <c r="BH28" s="66"/>
      <c r="BI28" s="30"/>
      <c r="BJ28" s="66"/>
      <c r="BK28" s="30"/>
      <c r="BL28" s="66"/>
      <c r="BM28" s="30"/>
      <c r="BN28" s="66"/>
      <c r="BO28" s="30"/>
      <c r="BP28" s="66"/>
      <c r="BQ28" s="30"/>
      <c r="BR28" s="66"/>
      <c r="BS28" s="30"/>
      <c r="BT28" s="66"/>
    </row>
    <row r="29" spans="1:72" ht="52.5" customHeight="1" x14ac:dyDescent="0.3">
      <c r="A29" s="21">
        <v>18</v>
      </c>
      <c r="B29" s="101" t="s">
        <v>107</v>
      </c>
      <c r="C29" s="101" t="s">
        <v>109</v>
      </c>
      <c r="D29" s="102">
        <v>44634</v>
      </c>
      <c r="E29" s="101" t="s">
        <v>90</v>
      </c>
      <c r="F29" s="123" t="s">
        <v>72</v>
      </c>
      <c r="G29" s="76" t="s">
        <v>92</v>
      </c>
      <c r="H29" s="90" t="s">
        <v>242</v>
      </c>
      <c r="I29" s="67" t="s">
        <v>242</v>
      </c>
      <c r="J29" s="67" t="s">
        <v>243</v>
      </c>
      <c r="K29" s="77">
        <v>8200000</v>
      </c>
      <c r="L29" s="68"/>
      <c r="M29" s="101"/>
      <c r="N29" s="101"/>
      <c r="O29" s="101"/>
      <c r="P29" s="101"/>
      <c r="Q29" s="101"/>
      <c r="R29" s="101"/>
      <c r="S29" s="69"/>
      <c r="T29" s="66"/>
      <c r="U29" s="68"/>
      <c r="V29" s="101"/>
      <c r="W29" s="101"/>
      <c r="X29" s="101"/>
      <c r="Y29" s="101"/>
      <c r="Z29" s="70"/>
      <c r="AA29" s="71" t="s">
        <v>244</v>
      </c>
      <c r="AB29" s="71" t="s">
        <v>245</v>
      </c>
      <c r="AC29" s="71" t="s">
        <v>246</v>
      </c>
      <c r="AD29" s="101"/>
      <c r="AE29" s="102">
        <v>44642</v>
      </c>
      <c r="AF29" s="102">
        <v>44642</v>
      </c>
      <c r="AG29" s="102">
        <v>44710</v>
      </c>
      <c r="AH29" s="77">
        <v>7706000</v>
      </c>
      <c r="AI29" s="100">
        <f t="shared" si="0"/>
        <v>0.93975609756097556</v>
      </c>
      <c r="AJ29" s="67"/>
      <c r="AK29" s="72"/>
      <c r="AL29" s="101"/>
      <c r="AM29" s="66"/>
      <c r="AN29" s="66"/>
      <c r="AO29" s="73"/>
      <c r="AP29" s="66"/>
      <c r="AQ29" s="66"/>
      <c r="AR29" s="101" t="s">
        <v>109</v>
      </c>
      <c r="AS29" s="102">
        <v>44710</v>
      </c>
      <c r="AT29" s="102">
        <v>44710</v>
      </c>
      <c r="AU29" s="30"/>
      <c r="AV29" s="75"/>
      <c r="AW29" s="102">
        <v>44721</v>
      </c>
      <c r="AX29" s="77">
        <v>7706000</v>
      </c>
      <c r="AY29" s="30"/>
      <c r="AZ29" s="31"/>
      <c r="BA29" s="30"/>
      <c r="BB29" s="31"/>
      <c r="BC29" s="30"/>
      <c r="BD29" s="66"/>
      <c r="BE29" s="30"/>
      <c r="BF29" s="66"/>
      <c r="BG29" s="30"/>
      <c r="BH29" s="66"/>
      <c r="BI29" s="30"/>
      <c r="BJ29" s="66"/>
      <c r="BK29" s="30"/>
      <c r="BL29" s="66"/>
      <c r="BM29" s="30"/>
      <c r="BN29" s="66"/>
      <c r="BO29" s="30"/>
      <c r="BP29" s="66"/>
      <c r="BQ29" s="30"/>
      <c r="BR29" s="66"/>
      <c r="BS29" s="30"/>
      <c r="BT29" s="66"/>
    </row>
    <row r="30" spans="1:72" ht="52.5" customHeight="1" x14ac:dyDescent="0.3">
      <c r="A30" s="21">
        <v>19</v>
      </c>
      <c r="B30" s="101" t="s">
        <v>247</v>
      </c>
      <c r="C30" s="101" t="s">
        <v>248</v>
      </c>
      <c r="D30" s="102">
        <v>44628</v>
      </c>
      <c r="E30" s="101" t="s">
        <v>90</v>
      </c>
      <c r="F30" s="123" t="s">
        <v>72</v>
      </c>
      <c r="G30" s="76" t="s">
        <v>92</v>
      </c>
      <c r="H30" s="90" t="s">
        <v>249</v>
      </c>
      <c r="I30" s="67" t="s">
        <v>249</v>
      </c>
      <c r="J30" s="97" t="s">
        <v>250</v>
      </c>
      <c r="K30" s="77">
        <v>9000000</v>
      </c>
      <c r="L30" s="68"/>
      <c r="M30" s="101"/>
      <c r="N30" s="101"/>
      <c r="O30" s="101"/>
      <c r="P30" s="101"/>
      <c r="Q30" s="101"/>
      <c r="R30" s="101"/>
      <c r="S30" s="69"/>
      <c r="T30" s="66"/>
      <c r="U30" s="68"/>
      <c r="V30" s="101"/>
      <c r="W30" s="101"/>
      <c r="X30" s="101"/>
      <c r="Y30" s="101"/>
      <c r="Z30" s="70"/>
      <c r="AA30" s="71" t="s">
        <v>251</v>
      </c>
      <c r="AB30" s="71" t="s">
        <v>252</v>
      </c>
      <c r="AC30" s="71" t="s">
        <v>253</v>
      </c>
      <c r="AD30" s="101"/>
      <c r="AE30" s="102">
        <v>44643</v>
      </c>
      <c r="AF30" s="102">
        <v>44643</v>
      </c>
      <c r="AG30" s="102">
        <v>44911</v>
      </c>
      <c r="AH30" s="77">
        <v>8400000</v>
      </c>
      <c r="AI30" s="100">
        <f t="shared" si="0"/>
        <v>0.93333333333333335</v>
      </c>
      <c r="AJ30" s="67"/>
      <c r="AK30" s="72"/>
      <c r="AL30" s="101"/>
      <c r="AM30" s="66"/>
      <c r="AN30" s="66"/>
      <c r="AO30" s="73"/>
      <c r="AP30" s="66"/>
      <c r="AQ30" s="66"/>
      <c r="AR30" s="101" t="s">
        <v>248</v>
      </c>
      <c r="AS30" s="74"/>
      <c r="AT30" s="74"/>
      <c r="AU30" s="30"/>
      <c r="AV30" s="75"/>
      <c r="AW30" s="30"/>
      <c r="AX30" s="75"/>
      <c r="AY30" s="30"/>
      <c r="AZ30" s="31"/>
      <c r="BA30" s="30"/>
      <c r="BB30" s="31"/>
      <c r="BC30" s="30"/>
      <c r="BD30" s="66"/>
      <c r="BE30" s="30"/>
      <c r="BF30" s="66"/>
      <c r="BG30" s="30"/>
      <c r="BH30" s="66"/>
      <c r="BI30" s="30"/>
      <c r="BJ30" s="66"/>
      <c r="BK30" s="30"/>
      <c r="BL30" s="66"/>
      <c r="BM30" s="30"/>
      <c r="BN30" s="66"/>
      <c r="BO30" s="30"/>
      <c r="BP30" s="66"/>
      <c r="BQ30" s="30"/>
      <c r="BR30" s="66"/>
      <c r="BS30" s="30"/>
      <c r="BT30" s="66"/>
    </row>
    <row r="31" spans="1:72" ht="66" x14ac:dyDescent="0.3">
      <c r="A31" s="21">
        <v>20</v>
      </c>
      <c r="B31" s="101" t="s">
        <v>247</v>
      </c>
      <c r="C31" s="101" t="s">
        <v>254</v>
      </c>
      <c r="D31" s="102">
        <v>44627</v>
      </c>
      <c r="E31" s="101" t="s">
        <v>161</v>
      </c>
      <c r="F31" s="123" t="s">
        <v>72</v>
      </c>
      <c r="G31" s="76" t="s">
        <v>114</v>
      </c>
      <c r="H31" s="90" t="s">
        <v>255</v>
      </c>
      <c r="I31" s="67" t="s">
        <v>255</v>
      </c>
      <c r="J31" s="67" t="s">
        <v>256</v>
      </c>
      <c r="K31" s="77">
        <v>60000000</v>
      </c>
      <c r="L31" s="102">
        <v>44635</v>
      </c>
      <c r="M31" s="81" t="s">
        <v>308</v>
      </c>
      <c r="N31" s="99">
        <v>0.9</v>
      </c>
      <c r="O31" s="101" t="s">
        <v>91</v>
      </c>
      <c r="P31" s="98" t="s">
        <v>307</v>
      </c>
      <c r="Q31" s="101" t="s">
        <v>175</v>
      </c>
      <c r="R31" s="101" t="s">
        <v>111</v>
      </c>
      <c r="S31" s="77">
        <v>60000000</v>
      </c>
      <c r="T31" s="77">
        <v>60396600</v>
      </c>
      <c r="U31" s="102">
        <v>44641</v>
      </c>
      <c r="V31" s="101">
        <v>6</v>
      </c>
      <c r="W31" s="101" t="s">
        <v>258</v>
      </c>
      <c r="X31" s="101" t="s">
        <v>259</v>
      </c>
      <c r="Y31" s="77">
        <v>54367200</v>
      </c>
      <c r="Z31" s="102">
        <v>44637</v>
      </c>
      <c r="AA31" s="71" t="s">
        <v>258</v>
      </c>
      <c r="AB31" s="71" t="s">
        <v>260</v>
      </c>
      <c r="AC31" s="71" t="s">
        <v>259</v>
      </c>
      <c r="AD31" s="101">
        <v>1</v>
      </c>
      <c r="AE31" s="102">
        <v>44645</v>
      </c>
      <c r="AF31" s="102"/>
      <c r="AG31" s="102">
        <v>44926</v>
      </c>
      <c r="AH31" s="77">
        <v>54367200</v>
      </c>
      <c r="AI31" s="100">
        <f>SUM(AH31/T31)</f>
        <v>0.9001698771122878</v>
      </c>
      <c r="AJ31" s="67"/>
      <c r="AK31" s="72"/>
      <c r="AL31" s="101"/>
      <c r="AM31" s="66"/>
      <c r="AN31" s="66"/>
      <c r="AO31" s="73"/>
      <c r="AP31" s="66"/>
      <c r="AQ31" s="66"/>
      <c r="AR31" s="101" t="s">
        <v>254</v>
      </c>
      <c r="AS31" s="102"/>
      <c r="AT31" s="74"/>
      <c r="AU31" s="30"/>
      <c r="AV31" s="75"/>
      <c r="AW31" s="30"/>
      <c r="AX31" s="75"/>
      <c r="AY31" s="102">
        <v>44712</v>
      </c>
      <c r="AZ31" s="77">
        <v>4085730</v>
      </c>
      <c r="BA31" s="102">
        <v>44726</v>
      </c>
      <c r="BB31" s="77">
        <v>6157350</v>
      </c>
      <c r="BC31" s="102">
        <v>44760</v>
      </c>
      <c r="BD31" s="77">
        <v>4673970</v>
      </c>
      <c r="BE31" s="102">
        <v>44782</v>
      </c>
      <c r="BF31" s="77">
        <v>4781610</v>
      </c>
      <c r="BG31" s="102">
        <v>44810</v>
      </c>
      <c r="BH31" s="77">
        <v>5253660</v>
      </c>
      <c r="BI31" s="102">
        <v>44872</v>
      </c>
      <c r="BJ31" s="77">
        <v>11746530</v>
      </c>
      <c r="BK31" s="102">
        <v>44904</v>
      </c>
      <c r="BL31" s="77">
        <v>7668720</v>
      </c>
      <c r="BM31" s="30"/>
      <c r="BN31" s="66"/>
      <c r="BO31" s="30"/>
      <c r="BP31" s="66"/>
      <c r="BQ31" s="30"/>
      <c r="BR31" s="66"/>
      <c r="BS31" s="30"/>
      <c r="BT31" s="66"/>
    </row>
    <row r="32" spans="1:72" ht="52.5" customHeight="1" x14ac:dyDescent="0.3">
      <c r="A32" s="21">
        <v>21</v>
      </c>
      <c r="B32" s="101" t="s">
        <v>106</v>
      </c>
      <c r="C32" s="101" t="s">
        <v>151</v>
      </c>
      <c r="D32" s="102">
        <v>44631</v>
      </c>
      <c r="E32" s="101" t="s">
        <v>90</v>
      </c>
      <c r="F32" s="123" t="s">
        <v>72</v>
      </c>
      <c r="G32" s="76" t="s">
        <v>474</v>
      </c>
      <c r="H32" s="90" t="s">
        <v>288</v>
      </c>
      <c r="I32" s="67" t="s">
        <v>288</v>
      </c>
      <c r="J32" s="67" t="s">
        <v>289</v>
      </c>
      <c r="K32" s="77">
        <v>74200000</v>
      </c>
      <c r="L32" s="102">
        <v>44635</v>
      </c>
      <c r="M32" s="81" t="s">
        <v>306</v>
      </c>
      <c r="N32" s="99">
        <v>0.88</v>
      </c>
      <c r="O32" s="101" t="s">
        <v>91</v>
      </c>
      <c r="P32" s="98" t="s">
        <v>276</v>
      </c>
      <c r="Q32" s="101" t="s">
        <v>175</v>
      </c>
      <c r="R32" s="101" t="s">
        <v>111</v>
      </c>
      <c r="S32" s="77">
        <v>74200000</v>
      </c>
      <c r="T32" s="77">
        <v>74130475</v>
      </c>
      <c r="U32" s="102">
        <v>44641</v>
      </c>
      <c r="V32" s="101">
        <v>9</v>
      </c>
      <c r="W32" s="101" t="s">
        <v>290</v>
      </c>
      <c r="X32" s="101" t="s">
        <v>291</v>
      </c>
      <c r="Y32" s="77">
        <v>65278950</v>
      </c>
      <c r="Z32" s="102">
        <v>44637</v>
      </c>
      <c r="AA32" s="71" t="s">
        <v>290</v>
      </c>
      <c r="AB32" s="71" t="s">
        <v>292</v>
      </c>
      <c r="AC32" s="71" t="s">
        <v>291</v>
      </c>
      <c r="AD32" s="101">
        <v>1</v>
      </c>
      <c r="AE32" s="102">
        <v>44645</v>
      </c>
      <c r="AF32" s="102">
        <v>44645</v>
      </c>
      <c r="AG32" s="102">
        <v>44915</v>
      </c>
      <c r="AH32" s="77">
        <v>65278950</v>
      </c>
      <c r="AI32" s="100">
        <f>SUM(AH32/T32)</f>
        <v>0.88059532870927915</v>
      </c>
      <c r="AJ32" s="67"/>
      <c r="AK32" s="72"/>
      <c r="AL32" s="101"/>
      <c r="AM32" s="66"/>
      <c r="AN32" s="66"/>
      <c r="AO32" s="73"/>
      <c r="AP32" s="66"/>
      <c r="AQ32" s="66"/>
      <c r="AR32" s="101" t="s">
        <v>151</v>
      </c>
      <c r="AS32" s="102"/>
      <c r="AT32" s="74"/>
      <c r="AU32" s="102">
        <v>44678</v>
      </c>
      <c r="AV32" s="77">
        <v>45580880</v>
      </c>
      <c r="AW32" s="30"/>
      <c r="AX32" s="75"/>
      <c r="AY32" s="30"/>
      <c r="AZ32" s="31"/>
      <c r="BA32" s="30"/>
      <c r="BB32" s="31"/>
      <c r="BC32" s="30"/>
      <c r="BD32" s="66"/>
      <c r="BE32" s="30"/>
      <c r="BF32" s="66"/>
      <c r="BG32" s="30"/>
      <c r="BH32" s="66"/>
      <c r="BI32" s="30"/>
      <c r="BJ32" s="66"/>
      <c r="BK32" s="30"/>
      <c r="BL32" s="66"/>
      <c r="BM32" s="30"/>
      <c r="BN32" s="66"/>
      <c r="BO32" s="30"/>
      <c r="BP32" s="66"/>
      <c r="BQ32" s="30"/>
      <c r="BR32" s="66"/>
      <c r="BS32" s="30"/>
      <c r="BT32" s="66"/>
    </row>
    <row r="33" spans="1:72" ht="52.5" customHeight="1" x14ac:dyDescent="0.3">
      <c r="A33" s="21">
        <v>22</v>
      </c>
      <c r="B33" s="101" t="s">
        <v>165</v>
      </c>
      <c r="C33" s="101" t="s">
        <v>166</v>
      </c>
      <c r="D33" s="102">
        <v>44641</v>
      </c>
      <c r="E33" s="101" t="s">
        <v>90</v>
      </c>
      <c r="F33" s="123" t="s">
        <v>72</v>
      </c>
      <c r="G33" s="76" t="s">
        <v>92</v>
      </c>
      <c r="H33" s="90" t="s">
        <v>261</v>
      </c>
      <c r="I33" s="67" t="s">
        <v>261</v>
      </c>
      <c r="J33" s="67" t="s">
        <v>261</v>
      </c>
      <c r="K33" s="77">
        <v>19970000</v>
      </c>
      <c r="L33" s="68" t="s">
        <v>257</v>
      </c>
      <c r="M33" s="101"/>
      <c r="N33" s="101"/>
      <c r="O33" s="101"/>
      <c r="P33" s="101"/>
      <c r="Q33" s="101"/>
      <c r="R33" s="101"/>
      <c r="S33" s="69"/>
      <c r="T33" s="66"/>
      <c r="U33" s="68"/>
      <c r="V33" s="101"/>
      <c r="W33" s="101"/>
      <c r="X33" s="101"/>
      <c r="Y33" s="101"/>
      <c r="Z33" s="70"/>
      <c r="AA33" s="71" t="s">
        <v>262</v>
      </c>
      <c r="AB33" s="71" t="s">
        <v>263</v>
      </c>
      <c r="AC33" s="71" t="s">
        <v>264</v>
      </c>
      <c r="AD33" s="101"/>
      <c r="AE33" s="102">
        <v>44645</v>
      </c>
      <c r="AF33" s="102">
        <v>44645</v>
      </c>
      <c r="AG33" s="102">
        <v>44926</v>
      </c>
      <c r="AH33" s="77">
        <v>17973000</v>
      </c>
      <c r="AI33" s="100">
        <f t="shared" si="0"/>
        <v>0.9</v>
      </c>
      <c r="AJ33" s="67"/>
      <c r="AK33" s="72"/>
      <c r="AL33" s="101"/>
      <c r="AM33" s="66"/>
      <c r="AN33" s="66"/>
      <c r="AO33" s="73"/>
      <c r="AP33" s="66"/>
      <c r="AQ33" s="66"/>
      <c r="AR33" s="101" t="s">
        <v>166</v>
      </c>
      <c r="AS33" s="102"/>
      <c r="AT33" s="74"/>
      <c r="AU33" s="30"/>
      <c r="AV33" s="75"/>
      <c r="AW33" s="30"/>
      <c r="AX33" s="75"/>
      <c r="AY33" s="102">
        <v>44659</v>
      </c>
      <c r="AZ33" s="75">
        <v>1797300</v>
      </c>
      <c r="BA33" s="102">
        <v>44690</v>
      </c>
      <c r="BB33" s="75">
        <v>1797300</v>
      </c>
      <c r="BC33" s="102">
        <v>44722</v>
      </c>
      <c r="BD33" s="75">
        <v>1797300</v>
      </c>
      <c r="BE33" s="102">
        <v>44749</v>
      </c>
      <c r="BF33" s="75">
        <v>1797300</v>
      </c>
      <c r="BG33" s="102">
        <v>44777</v>
      </c>
      <c r="BH33" s="75">
        <v>1797300</v>
      </c>
      <c r="BI33" s="102">
        <v>44809</v>
      </c>
      <c r="BJ33" s="75">
        <v>1797300</v>
      </c>
      <c r="BK33" s="102">
        <v>44845</v>
      </c>
      <c r="BL33" s="75">
        <v>1797300</v>
      </c>
      <c r="BM33" s="102">
        <v>44868</v>
      </c>
      <c r="BN33" s="75">
        <v>1797300</v>
      </c>
      <c r="BO33" s="102">
        <v>44897</v>
      </c>
      <c r="BP33" s="75">
        <v>1797300</v>
      </c>
      <c r="BQ33" s="30"/>
      <c r="BR33" s="66"/>
      <c r="BS33" s="30"/>
      <c r="BT33" s="66"/>
    </row>
    <row r="34" spans="1:72" ht="52.5" customHeight="1" x14ac:dyDescent="0.3">
      <c r="A34" s="21">
        <v>23</v>
      </c>
      <c r="B34" s="101" t="s">
        <v>107</v>
      </c>
      <c r="C34" s="101" t="s">
        <v>210</v>
      </c>
      <c r="D34" s="102">
        <v>44642</v>
      </c>
      <c r="E34" s="101" t="s">
        <v>161</v>
      </c>
      <c r="F34" s="123"/>
      <c r="G34" s="76" t="s">
        <v>92</v>
      </c>
      <c r="H34" s="90" t="s">
        <v>265</v>
      </c>
      <c r="I34" s="67" t="s">
        <v>265</v>
      </c>
      <c r="J34" s="67" t="s">
        <v>266</v>
      </c>
      <c r="K34" s="77">
        <v>2900000</v>
      </c>
      <c r="L34" s="68"/>
      <c r="M34" s="101"/>
      <c r="N34" s="101"/>
      <c r="O34" s="101"/>
      <c r="P34" s="101"/>
      <c r="Q34" s="101"/>
      <c r="R34" s="101"/>
      <c r="S34" s="69"/>
      <c r="T34" s="66"/>
      <c r="U34" s="68"/>
      <c r="V34" s="101"/>
      <c r="W34" s="101"/>
      <c r="X34" s="101"/>
      <c r="Y34" s="101"/>
      <c r="Z34" s="70"/>
      <c r="AA34" s="71" t="s">
        <v>267</v>
      </c>
      <c r="AB34" s="71" t="s">
        <v>268</v>
      </c>
      <c r="AC34" s="71" t="s">
        <v>269</v>
      </c>
      <c r="AD34" s="101"/>
      <c r="AE34" s="102">
        <v>44648</v>
      </c>
      <c r="AF34" s="102"/>
      <c r="AG34" s="102">
        <v>44649</v>
      </c>
      <c r="AH34" s="77">
        <v>2750000</v>
      </c>
      <c r="AI34" s="100">
        <f t="shared" si="0"/>
        <v>0.94827586206896552</v>
      </c>
      <c r="AJ34" s="67"/>
      <c r="AK34" s="72"/>
      <c r="AL34" s="101"/>
      <c r="AM34" s="66"/>
      <c r="AN34" s="66"/>
      <c r="AO34" s="73"/>
      <c r="AP34" s="66"/>
      <c r="AQ34" s="66"/>
      <c r="AR34" s="101" t="s">
        <v>210</v>
      </c>
      <c r="AS34" s="102">
        <v>44649</v>
      </c>
      <c r="AT34" s="102">
        <v>44649</v>
      </c>
      <c r="AU34" s="30"/>
      <c r="AV34" s="75"/>
      <c r="AW34" s="102">
        <v>44656</v>
      </c>
      <c r="AX34" s="75">
        <v>2750000</v>
      </c>
      <c r="AY34" s="30"/>
      <c r="AZ34" s="31"/>
      <c r="BA34" s="30"/>
      <c r="BB34" s="31"/>
      <c r="BC34" s="30"/>
      <c r="BD34" s="66"/>
      <c r="BE34" s="30"/>
      <c r="BF34" s="66"/>
      <c r="BG34" s="30"/>
      <c r="BH34" s="66"/>
      <c r="BI34" s="30"/>
      <c r="BJ34" s="66"/>
      <c r="BK34" s="30"/>
      <c r="BL34" s="66"/>
      <c r="BM34" s="30"/>
      <c r="BN34" s="66"/>
      <c r="BO34" s="30"/>
      <c r="BP34" s="66"/>
      <c r="BQ34" s="30"/>
      <c r="BR34" s="66"/>
      <c r="BS34" s="30"/>
      <c r="BT34" s="66"/>
    </row>
    <row r="35" spans="1:72" ht="52.5" customHeight="1" x14ac:dyDescent="0.3">
      <c r="A35" s="21">
        <v>24</v>
      </c>
      <c r="B35" s="101" t="s">
        <v>165</v>
      </c>
      <c r="C35" s="101" t="s">
        <v>270</v>
      </c>
      <c r="D35" s="102">
        <v>44628</v>
      </c>
      <c r="E35" s="101" t="s">
        <v>90</v>
      </c>
      <c r="F35" s="123" t="s">
        <v>72</v>
      </c>
      <c r="G35" s="76" t="s">
        <v>114</v>
      </c>
      <c r="H35" s="90" t="s">
        <v>271</v>
      </c>
      <c r="I35" s="67" t="s">
        <v>271</v>
      </c>
      <c r="J35" s="67" t="s">
        <v>272</v>
      </c>
      <c r="K35" s="77">
        <v>52000000</v>
      </c>
      <c r="L35" s="102">
        <v>44634</v>
      </c>
      <c r="M35" s="101"/>
      <c r="N35" s="99">
        <v>0.88</v>
      </c>
      <c r="O35" s="101" t="s">
        <v>91</v>
      </c>
      <c r="P35" s="81" t="s">
        <v>276</v>
      </c>
      <c r="Q35" s="101" t="s">
        <v>175</v>
      </c>
      <c r="R35" s="101" t="s">
        <v>111</v>
      </c>
      <c r="S35" s="77">
        <v>52000000</v>
      </c>
      <c r="T35" s="77">
        <v>51996275</v>
      </c>
      <c r="U35" s="102">
        <v>44638</v>
      </c>
      <c r="V35" s="101">
        <v>2</v>
      </c>
      <c r="W35" s="101" t="s">
        <v>273</v>
      </c>
      <c r="X35" s="101" t="s">
        <v>274</v>
      </c>
      <c r="Y35" s="77">
        <v>45938470</v>
      </c>
      <c r="Z35" s="102">
        <v>44638</v>
      </c>
      <c r="AA35" s="71" t="s">
        <v>273</v>
      </c>
      <c r="AB35" s="71" t="s">
        <v>275</v>
      </c>
      <c r="AC35" s="71" t="s">
        <v>274</v>
      </c>
      <c r="AD35" s="101">
        <v>1</v>
      </c>
      <c r="AE35" s="102">
        <v>44649</v>
      </c>
      <c r="AF35" s="102">
        <v>44649</v>
      </c>
      <c r="AG35" s="102">
        <v>44926</v>
      </c>
      <c r="AH35" s="77">
        <v>45938470</v>
      </c>
      <c r="AI35" s="100">
        <f>SUM(AH35/T35)</f>
        <v>0.88349540423809203</v>
      </c>
      <c r="AJ35" s="67"/>
      <c r="AK35" s="72"/>
      <c r="AL35" s="101"/>
      <c r="AM35" s="66"/>
      <c r="AN35" s="66"/>
      <c r="AO35" s="73"/>
      <c r="AP35" s="66"/>
      <c r="AQ35" s="66"/>
      <c r="AR35" s="101" t="s">
        <v>222</v>
      </c>
      <c r="AS35" s="102"/>
      <c r="AT35" s="74"/>
      <c r="AU35" s="30"/>
      <c r="AV35" s="75"/>
      <c r="AW35" s="30"/>
      <c r="AX35" s="75"/>
      <c r="AY35" s="30"/>
      <c r="AZ35" s="31"/>
      <c r="BA35" s="30"/>
      <c r="BB35" s="31"/>
      <c r="BC35" s="30"/>
      <c r="BD35" s="66"/>
      <c r="BE35" s="30"/>
      <c r="BF35" s="66"/>
      <c r="BG35" s="30"/>
      <c r="BH35" s="66"/>
      <c r="BI35" s="30"/>
      <c r="BJ35" s="66"/>
      <c r="BK35" s="30"/>
      <c r="BL35" s="66"/>
      <c r="BM35" s="30"/>
      <c r="BN35" s="66"/>
      <c r="BO35" s="30"/>
      <c r="BP35" s="66"/>
      <c r="BQ35" s="30"/>
      <c r="BR35" s="66"/>
      <c r="BS35" s="30"/>
      <c r="BT35" s="66"/>
    </row>
    <row r="36" spans="1:72" ht="52.5" customHeight="1" x14ac:dyDescent="0.3">
      <c r="A36" s="21">
        <v>25</v>
      </c>
      <c r="B36" s="101" t="s">
        <v>89</v>
      </c>
      <c r="C36" s="101" t="s">
        <v>93</v>
      </c>
      <c r="D36" s="102">
        <v>44645</v>
      </c>
      <c r="E36" s="101" t="s">
        <v>161</v>
      </c>
      <c r="F36" s="123" t="s">
        <v>72</v>
      </c>
      <c r="G36" s="76" t="s">
        <v>92</v>
      </c>
      <c r="H36" s="90" t="s">
        <v>278</v>
      </c>
      <c r="I36" s="67" t="s">
        <v>278</v>
      </c>
      <c r="J36" s="67" t="s">
        <v>279</v>
      </c>
      <c r="K36" s="77">
        <v>3637700</v>
      </c>
      <c r="L36" s="68"/>
      <c r="M36" s="101"/>
      <c r="N36" s="101"/>
      <c r="O36" s="101"/>
      <c r="P36" s="101"/>
      <c r="Q36" s="101"/>
      <c r="R36" s="101"/>
      <c r="S36" s="69"/>
      <c r="T36" s="66"/>
      <c r="U36" s="68"/>
      <c r="V36" s="101"/>
      <c r="W36" s="101"/>
      <c r="X36" s="101"/>
      <c r="Y36" s="101"/>
      <c r="Z36" s="70"/>
      <c r="AA36" s="71" t="s">
        <v>280</v>
      </c>
      <c r="AB36" s="71" t="s">
        <v>281</v>
      </c>
      <c r="AC36" s="71" t="s">
        <v>282</v>
      </c>
      <c r="AD36" s="101"/>
      <c r="AE36" s="102">
        <v>44650</v>
      </c>
      <c r="AF36" s="102"/>
      <c r="AG36" s="102">
        <v>44680</v>
      </c>
      <c r="AH36" s="77">
        <v>3300000</v>
      </c>
      <c r="AI36" s="100">
        <f t="shared" si="0"/>
        <v>0.90716661626852135</v>
      </c>
      <c r="AJ36" s="67"/>
      <c r="AK36" s="72"/>
      <c r="AL36" s="101"/>
      <c r="AM36" s="66"/>
      <c r="AN36" s="66"/>
      <c r="AO36" s="73"/>
      <c r="AP36" s="66"/>
      <c r="AQ36" s="66"/>
      <c r="AR36" s="101" t="s">
        <v>93</v>
      </c>
      <c r="AS36" s="102">
        <v>44670</v>
      </c>
      <c r="AT36" s="102">
        <v>44670</v>
      </c>
      <c r="AU36" s="30"/>
      <c r="AV36" s="75"/>
      <c r="AW36" s="102">
        <v>44676</v>
      </c>
      <c r="AX36" s="75">
        <v>3300000</v>
      </c>
      <c r="AY36" s="30"/>
      <c r="AZ36" s="31"/>
      <c r="BA36" s="30"/>
      <c r="BB36" s="31"/>
      <c r="BC36" s="30"/>
      <c r="BD36" s="66"/>
      <c r="BE36" s="30"/>
      <c r="BF36" s="66"/>
      <c r="BG36" s="30"/>
      <c r="BH36" s="66"/>
      <c r="BI36" s="30"/>
      <c r="BJ36" s="66"/>
      <c r="BK36" s="30"/>
      <c r="BL36" s="66"/>
      <c r="BM36" s="30"/>
      <c r="BN36" s="66"/>
      <c r="BO36" s="30"/>
      <c r="BP36" s="66"/>
      <c r="BQ36" s="30"/>
      <c r="BR36" s="66"/>
      <c r="BS36" s="30"/>
      <c r="BT36" s="66"/>
    </row>
    <row r="37" spans="1:72" ht="52.5" customHeight="1" x14ac:dyDescent="0.3">
      <c r="A37" s="21">
        <v>26</v>
      </c>
      <c r="B37" s="101" t="s">
        <v>107</v>
      </c>
      <c r="C37" s="101" t="s">
        <v>277</v>
      </c>
      <c r="D37" s="102">
        <v>44649</v>
      </c>
      <c r="E37" s="101" t="s">
        <v>161</v>
      </c>
      <c r="F37" s="101"/>
      <c r="G37" s="76" t="s">
        <v>92</v>
      </c>
      <c r="H37" s="90" t="s">
        <v>283</v>
      </c>
      <c r="I37" s="67" t="s">
        <v>283</v>
      </c>
      <c r="J37" s="67" t="s">
        <v>284</v>
      </c>
      <c r="K37" s="77">
        <v>5170000</v>
      </c>
      <c r="L37" s="68"/>
      <c r="M37" s="101"/>
      <c r="N37" s="101"/>
      <c r="O37" s="101"/>
      <c r="P37" s="101"/>
      <c r="Q37" s="101"/>
      <c r="R37" s="101"/>
      <c r="S37" s="69"/>
      <c r="T37" s="66"/>
      <c r="U37" s="68"/>
      <c r="V37" s="101"/>
      <c r="W37" s="101"/>
      <c r="X37" s="101"/>
      <c r="Y37" s="101"/>
      <c r="Z37" s="70"/>
      <c r="AA37" s="71" t="s">
        <v>285</v>
      </c>
      <c r="AB37" s="71" t="s">
        <v>286</v>
      </c>
      <c r="AC37" s="71" t="s">
        <v>287</v>
      </c>
      <c r="AD37" s="101"/>
      <c r="AE37" s="102">
        <v>44652</v>
      </c>
      <c r="AF37" s="102"/>
      <c r="AG37" s="102">
        <v>44659</v>
      </c>
      <c r="AH37" s="77">
        <v>4859800</v>
      </c>
      <c r="AI37" s="100">
        <f t="shared" si="0"/>
        <v>0.94</v>
      </c>
      <c r="AJ37" s="67"/>
      <c r="AK37" s="72"/>
      <c r="AL37" s="101"/>
      <c r="AM37" s="66"/>
      <c r="AN37" s="66"/>
      <c r="AO37" s="73"/>
      <c r="AP37" s="66"/>
      <c r="AQ37" s="66"/>
      <c r="AR37" s="101" t="s">
        <v>277</v>
      </c>
      <c r="AS37" s="102">
        <v>44659</v>
      </c>
      <c r="AT37" s="102">
        <v>44659</v>
      </c>
      <c r="AU37" s="30"/>
      <c r="AV37" s="75"/>
      <c r="AW37" s="102">
        <v>44663</v>
      </c>
      <c r="AX37" s="75">
        <v>4859800</v>
      </c>
      <c r="AY37" s="30"/>
      <c r="AZ37" s="31"/>
      <c r="BA37" s="30"/>
      <c r="BB37" s="31"/>
      <c r="BC37" s="30"/>
      <c r="BD37" s="66"/>
      <c r="BE37" s="30"/>
      <c r="BF37" s="66"/>
      <c r="BG37" s="30"/>
      <c r="BH37" s="66"/>
      <c r="BI37" s="30"/>
      <c r="BJ37" s="66"/>
      <c r="BK37" s="30"/>
      <c r="BL37" s="66"/>
      <c r="BM37" s="30"/>
      <c r="BN37" s="66"/>
      <c r="BO37" s="30"/>
      <c r="BP37" s="66"/>
      <c r="BQ37" s="30"/>
      <c r="BR37" s="66"/>
      <c r="BS37" s="30"/>
      <c r="BT37" s="66"/>
    </row>
    <row r="38" spans="1:72" ht="52.5" customHeight="1" x14ac:dyDescent="0.3">
      <c r="A38" s="21">
        <v>27</v>
      </c>
      <c r="B38" s="101" t="s">
        <v>165</v>
      </c>
      <c r="C38" s="101" t="s">
        <v>166</v>
      </c>
      <c r="D38" s="102">
        <v>44651</v>
      </c>
      <c r="E38" s="101" t="s">
        <v>90</v>
      </c>
      <c r="F38" s="123" t="s">
        <v>72</v>
      </c>
      <c r="G38" s="76" t="s">
        <v>92</v>
      </c>
      <c r="H38" s="90" t="s">
        <v>293</v>
      </c>
      <c r="I38" s="67" t="s">
        <v>293</v>
      </c>
      <c r="J38" s="67" t="s">
        <v>294</v>
      </c>
      <c r="K38" s="77">
        <v>13000000</v>
      </c>
      <c r="L38" s="68"/>
      <c r="M38" s="101"/>
      <c r="N38" s="101"/>
      <c r="O38" s="101"/>
      <c r="P38" s="101"/>
      <c r="Q38" s="101"/>
      <c r="R38" s="101"/>
      <c r="S38" s="69"/>
      <c r="T38" s="66"/>
      <c r="U38" s="68"/>
      <c r="V38" s="101"/>
      <c r="W38" s="101"/>
      <c r="X38" s="101"/>
      <c r="Y38" s="101"/>
      <c r="Z38" s="70"/>
      <c r="AA38" s="71" t="s">
        <v>295</v>
      </c>
      <c r="AB38" s="71" t="s">
        <v>296</v>
      </c>
      <c r="AC38" s="71" t="s">
        <v>297</v>
      </c>
      <c r="AD38" s="101"/>
      <c r="AE38" s="102">
        <v>44659</v>
      </c>
      <c r="AF38" s="102">
        <v>44659</v>
      </c>
      <c r="AG38" s="102">
        <v>44742</v>
      </c>
      <c r="AH38" s="77">
        <v>11960000</v>
      </c>
      <c r="AI38" s="100">
        <f t="shared" si="0"/>
        <v>0.92</v>
      </c>
      <c r="AJ38" s="67"/>
      <c r="AK38" s="72"/>
      <c r="AL38" s="101"/>
      <c r="AM38" s="66"/>
      <c r="AN38" s="66"/>
      <c r="AO38" s="73"/>
      <c r="AP38" s="66"/>
      <c r="AQ38" s="66"/>
      <c r="AR38" s="101" t="s">
        <v>166</v>
      </c>
      <c r="AS38" s="102">
        <v>44742</v>
      </c>
      <c r="AT38" s="102">
        <v>44742</v>
      </c>
      <c r="AU38" s="30"/>
      <c r="AV38" s="75"/>
      <c r="AW38" s="102">
        <v>44756</v>
      </c>
      <c r="AX38" s="75">
        <v>11960000</v>
      </c>
      <c r="AY38" s="30"/>
      <c r="AZ38" s="31"/>
      <c r="BA38" s="30"/>
      <c r="BB38" s="31"/>
      <c r="BC38" s="30"/>
      <c r="BD38" s="66"/>
      <c r="BE38" s="30"/>
      <c r="BF38" s="66"/>
      <c r="BG38" s="30"/>
      <c r="BH38" s="66"/>
      <c r="BI38" s="30"/>
      <c r="BJ38" s="66"/>
      <c r="BK38" s="30"/>
      <c r="BL38" s="66"/>
      <c r="BM38" s="30"/>
      <c r="BN38" s="66"/>
      <c r="BO38" s="30"/>
      <c r="BP38" s="66"/>
      <c r="BQ38" s="30"/>
      <c r="BR38" s="66"/>
      <c r="BS38" s="30"/>
      <c r="BT38" s="66"/>
    </row>
    <row r="39" spans="1:72" ht="49.5" x14ac:dyDescent="0.3">
      <c r="A39" s="21">
        <v>28</v>
      </c>
      <c r="B39" s="101" t="s">
        <v>106</v>
      </c>
      <c r="C39" s="101" t="s">
        <v>199</v>
      </c>
      <c r="D39" s="102">
        <v>44615</v>
      </c>
      <c r="E39" s="101" t="s">
        <v>90</v>
      </c>
      <c r="F39" s="123" t="s">
        <v>72</v>
      </c>
      <c r="G39" s="76" t="s">
        <v>88</v>
      </c>
      <c r="H39" s="90" t="s">
        <v>298</v>
      </c>
      <c r="I39" s="67" t="s">
        <v>298</v>
      </c>
      <c r="J39" s="67" t="s">
        <v>299</v>
      </c>
      <c r="K39" s="77">
        <v>49900000</v>
      </c>
      <c r="L39" s="102">
        <v>44620</v>
      </c>
      <c r="M39" s="81" t="s">
        <v>304</v>
      </c>
      <c r="N39" s="101"/>
      <c r="O39" s="101" t="s">
        <v>91</v>
      </c>
      <c r="P39" s="103" t="s">
        <v>305</v>
      </c>
      <c r="Q39" s="101" t="s">
        <v>175</v>
      </c>
      <c r="R39" s="101" t="s">
        <v>300</v>
      </c>
      <c r="S39" s="77">
        <v>49900000</v>
      </c>
      <c r="T39" s="77"/>
      <c r="U39" s="102">
        <v>44634</v>
      </c>
      <c r="V39" s="101">
        <v>2</v>
      </c>
      <c r="W39" s="101" t="s">
        <v>301</v>
      </c>
      <c r="X39" s="101" t="s">
        <v>302</v>
      </c>
      <c r="Y39" s="77">
        <v>47405000</v>
      </c>
      <c r="Z39" s="102">
        <v>44634</v>
      </c>
      <c r="AA39" s="71" t="s">
        <v>301</v>
      </c>
      <c r="AB39" s="71" t="s">
        <v>303</v>
      </c>
      <c r="AC39" s="71" t="s">
        <v>302</v>
      </c>
      <c r="AD39" s="101">
        <v>1</v>
      </c>
      <c r="AE39" s="102">
        <v>44663</v>
      </c>
      <c r="AF39" s="102">
        <v>44663</v>
      </c>
      <c r="AG39" s="102">
        <v>44911</v>
      </c>
      <c r="AH39" s="77">
        <v>47405000</v>
      </c>
      <c r="AI39" s="100">
        <f t="shared" si="0"/>
        <v>0.95</v>
      </c>
      <c r="AJ39" s="67"/>
      <c r="AK39" s="72"/>
      <c r="AL39" s="101"/>
      <c r="AM39" s="66"/>
      <c r="AN39" s="66"/>
      <c r="AO39" s="73"/>
      <c r="AP39" s="66"/>
      <c r="AQ39" s="66"/>
      <c r="AR39" s="101" t="s">
        <v>199</v>
      </c>
      <c r="AS39" s="74"/>
      <c r="AT39" s="74"/>
      <c r="AU39" s="30"/>
      <c r="AV39" s="75"/>
      <c r="AW39" s="102"/>
      <c r="AX39" s="75"/>
      <c r="AY39" s="102">
        <v>44705</v>
      </c>
      <c r="AZ39" s="75">
        <v>6663000</v>
      </c>
      <c r="BA39" s="102">
        <v>44734</v>
      </c>
      <c r="BB39" s="75">
        <v>5820280</v>
      </c>
      <c r="BC39" s="102">
        <v>44763</v>
      </c>
      <c r="BD39" s="75">
        <v>5820280</v>
      </c>
      <c r="BE39" s="102">
        <v>44797</v>
      </c>
      <c r="BF39" s="75">
        <v>5820280</v>
      </c>
      <c r="BG39" s="102">
        <v>44827</v>
      </c>
      <c r="BH39" s="75">
        <v>5820280</v>
      </c>
      <c r="BI39" s="102">
        <v>44861</v>
      </c>
      <c r="BJ39" s="75">
        <v>5820280</v>
      </c>
      <c r="BK39" s="102">
        <v>44889</v>
      </c>
      <c r="BL39" s="75">
        <v>5820280</v>
      </c>
      <c r="BM39" s="30"/>
      <c r="BN39" s="66"/>
      <c r="BO39" s="30"/>
      <c r="BP39" s="66"/>
      <c r="BQ39" s="30"/>
      <c r="BR39" s="66"/>
      <c r="BS39" s="30"/>
      <c r="BT39" s="66"/>
    </row>
    <row r="40" spans="1:72" ht="52.5" customHeight="1" x14ac:dyDescent="0.3">
      <c r="A40" s="21">
        <v>29</v>
      </c>
      <c r="B40" s="101" t="s">
        <v>107</v>
      </c>
      <c r="C40" s="101" t="s">
        <v>210</v>
      </c>
      <c r="D40" s="102">
        <v>44657</v>
      </c>
      <c r="E40" s="101" t="s">
        <v>90</v>
      </c>
      <c r="F40" s="123" t="s">
        <v>72</v>
      </c>
      <c r="G40" s="76" t="s">
        <v>92</v>
      </c>
      <c r="H40" s="90" t="s">
        <v>309</v>
      </c>
      <c r="I40" s="67" t="s">
        <v>309</v>
      </c>
      <c r="J40" s="67" t="s">
        <v>310</v>
      </c>
      <c r="K40" s="77">
        <v>6400000</v>
      </c>
      <c r="L40" s="68"/>
      <c r="M40" s="101"/>
      <c r="N40" s="101"/>
      <c r="O40" s="101"/>
      <c r="P40" s="101"/>
      <c r="Q40" s="101"/>
      <c r="R40" s="101"/>
      <c r="S40" s="69"/>
      <c r="T40" s="66"/>
      <c r="U40" s="68"/>
      <c r="V40" s="101"/>
      <c r="W40" s="101"/>
      <c r="X40" s="101"/>
      <c r="Y40" s="101"/>
      <c r="Z40" s="70"/>
      <c r="AA40" s="71" t="s">
        <v>311</v>
      </c>
      <c r="AB40" s="71" t="s">
        <v>312</v>
      </c>
      <c r="AC40" s="71" t="s">
        <v>313</v>
      </c>
      <c r="AD40" s="101"/>
      <c r="AE40" s="102">
        <v>44664</v>
      </c>
      <c r="AF40" s="102">
        <v>44664</v>
      </c>
      <c r="AG40" s="102">
        <v>44680</v>
      </c>
      <c r="AH40" s="77">
        <v>6000000</v>
      </c>
      <c r="AI40" s="100">
        <f t="shared" si="0"/>
        <v>0.9375</v>
      </c>
      <c r="AJ40" s="67"/>
      <c r="AK40" s="72"/>
      <c r="AL40" s="101"/>
      <c r="AM40" s="66"/>
      <c r="AN40" s="66"/>
      <c r="AO40" s="73"/>
      <c r="AP40" s="66"/>
      <c r="AQ40" s="66"/>
      <c r="AR40" s="101" t="s">
        <v>210</v>
      </c>
      <c r="AS40" s="102">
        <v>44679</v>
      </c>
      <c r="AT40" s="102">
        <v>44679</v>
      </c>
      <c r="AU40" s="30"/>
      <c r="AV40" s="75"/>
      <c r="AW40" s="102">
        <v>44693</v>
      </c>
      <c r="AX40" s="75">
        <v>6000000</v>
      </c>
      <c r="AY40" s="30"/>
      <c r="AZ40" s="31"/>
      <c r="BA40" s="30"/>
      <c r="BB40" s="31"/>
      <c r="BC40" s="30"/>
      <c r="BD40" s="66"/>
      <c r="BE40" s="30"/>
      <c r="BF40" s="66"/>
      <c r="BG40" s="30"/>
      <c r="BH40" s="66"/>
      <c r="BI40" s="30"/>
      <c r="BJ40" s="66"/>
      <c r="BK40" s="30"/>
      <c r="BL40" s="66"/>
      <c r="BM40" s="30"/>
      <c r="BN40" s="66"/>
      <c r="BO40" s="30"/>
      <c r="BP40" s="66"/>
      <c r="BQ40" s="30"/>
      <c r="BR40" s="66"/>
      <c r="BS40" s="30"/>
      <c r="BT40" s="66"/>
    </row>
    <row r="41" spans="1:72" ht="52.5" customHeight="1" x14ac:dyDescent="0.3">
      <c r="A41" s="21">
        <v>30</v>
      </c>
      <c r="B41" s="101" t="s">
        <v>106</v>
      </c>
      <c r="C41" s="101" t="s">
        <v>199</v>
      </c>
      <c r="D41" s="102">
        <v>44657</v>
      </c>
      <c r="E41" s="101" t="s">
        <v>90</v>
      </c>
      <c r="F41" s="123" t="s">
        <v>72</v>
      </c>
      <c r="G41" s="76" t="s">
        <v>92</v>
      </c>
      <c r="H41" s="90" t="s">
        <v>314</v>
      </c>
      <c r="I41" s="67" t="s">
        <v>314</v>
      </c>
      <c r="J41" s="67" t="s">
        <v>315</v>
      </c>
      <c r="K41" s="77">
        <v>11600000</v>
      </c>
      <c r="L41" s="68"/>
      <c r="M41" s="101"/>
      <c r="N41" s="101"/>
      <c r="O41" s="101"/>
      <c r="P41" s="101"/>
      <c r="Q41" s="101"/>
      <c r="R41" s="101"/>
      <c r="S41" s="69"/>
      <c r="T41" s="66"/>
      <c r="U41" s="68"/>
      <c r="V41" s="101"/>
      <c r="W41" s="101"/>
      <c r="X41" s="101"/>
      <c r="Y41" s="101"/>
      <c r="Z41" s="70"/>
      <c r="AA41" s="71" t="s">
        <v>316</v>
      </c>
      <c r="AB41" s="71" t="s">
        <v>317</v>
      </c>
      <c r="AC41" s="71" t="s">
        <v>100</v>
      </c>
      <c r="AD41" s="101"/>
      <c r="AE41" s="102">
        <v>44666</v>
      </c>
      <c r="AF41" s="102">
        <v>44666</v>
      </c>
      <c r="AG41" s="102">
        <v>44915</v>
      </c>
      <c r="AH41" s="77">
        <v>10788000</v>
      </c>
      <c r="AI41" s="100">
        <f t="shared" si="0"/>
        <v>0.93</v>
      </c>
      <c r="AJ41" s="67"/>
      <c r="AK41" s="72"/>
      <c r="AL41" s="101"/>
      <c r="AM41" s="66"/>
      <c r="AN41" s="66"/>
      <c r="AO41" s="73"/>
      <c r="AP41" s="66"/>
      <c r="AQ41" s="66"/>
      <c r="AR41" s="101" t="s">
        <v>199</v>
      </c>
      <c r="AS41" s="74"/>
      <c r="AT41" s="74"/>
      <c r="AU41" s="30"/>
      <c r="AV41" s="75"/>
      <c r="AW41" s="30"/>
      <c r="AX41" s="75"/>
      <c r="AY41" s="102">
        <v>44707</v>
      </c>
      <c r="AZ41" s="75">
        <v>1348500</v>
      </c>
      <c r="BA41" s="102">
        <v>44735</v>
      </c>
      <c r="BB41" s="75">
        <v>1348500</v>
      </c>
      <c r="BC41" s="102">
        <v>44768</v>
      </c>
      <c r="BD41" s="75">
        <v>1348500</v>
      </c>
      <c r="BE41" s="102">
        <v>44802</v>
      </c>
      <c r="BF41" s="75">
        <v>1348500</v>
      </c>
      <c r="BG41" s="102">
        <v>44827</v>
      </c>
      <c r="BH41" s="75">
        <v>1348500</v>
      </c>
      <c r="BI41" s="102">
        <v>44861</v>
      </c>
      <c r="BJ41" s="75">
        <v>1348500</v>
      </c>
      <c r="BK41" s="102">
        <v>44888</v>
      </c>
      <c r="BL41" s="75">
        <v>1348500</v>
      </c>
      <c r="BM41" s="30"/>
      <c r="BN41" s="66"/>
      <c r="BO41" s="30"/>
      <c r="BP41" s="66"/>
      <c r="BQ41" s="30"/>
      <c r="BR41" s="66"/>
      <c r="BS41" s="30"/>
      <c r="BT41" s="66"/>
    </row>
    <row r="42" spans="1:72" ht="52.5" customHeight="1" x14ac:dyDescent="0.3">
      <c r="A42" s="21">
        <v>31</v>
      </c>
      <c r="B42" s="101" t="s">
        <v>106</v>
      </c>
      <c r="C42" s="101" t="s">
        <v>151</v>
      </c>
      <c r="D42" s="102">
        <v>44664</v>
      </c>
      <c r="E42" s="101" t="s">
        <v>161</v>
      </c>
      <c r="F42" s="101"/>
      <c r="G42" s="76" t="s">
        <v>92</v>
      </c>
      <c r="H42" s="90" t="s">
        <v>318</v>
      </c>
      <c r="I42" s="67" t="s">
        <v>318</v>
      </c>
      <c r="J42" s="67" t="s">
        <v>319</v>
      </c>
      <c r="K42" s="77">
        <v>3750700</v>
      </c>
      <c r="L42" s="68"/>
      <c r="M42" s="101"/>
      <c r="N42" s="101"/>
      <c r="O42" s="101"/>
      <c r="P42" s="101"/>
      <c r="Q42" s="101"/>
      <c r="R42" s="101"/>
      <c r="S42" s="69"/>
      <c r="T42" s="66"/>
      <c r="U42" s="68"/>
      <c r="V42" s="101"/>
      <c r="W42" s="101"/>
      <c r="X42" s="101"/>
      <c r="Y42" s="101"/>
      <c r="Z42" s="70"/>
      <c r="AA42" s="71" t="s">
        <v>320</v>
      </c>
      <c r="AB42" s="71" t="s">
        <v>321</v>
      </c>
      <c r="AC42" s="71" t="s">
        <v>322</v>
      </c>
      <c r="AD42" s="101"/>
      <c r="AE42" s="102">
        <v>44666</v>
      </c>
      <c r="AF42" s="102"/>
      <c r="AG42" s="102">
        <v>44673</v>
      </c>
      <c r="AH42" s="77">
        <v>3500000</v>
      </c>
      <c r="AI42" s="100">
        <f t="shared" si="0"/>
        <v>0.93315914362652308</v>
      </c>
      <c r="AJ42" s="67"/>
      <c r="AK42" s="72"/>
      <c r="AL42" s="101"/>
      <c r="AM42" s="66"/>
      <c r="AN42" s="66"/>
      <c r="AO42" s="73"/>
      <c r="AP42" s="66"/>
      <c r="AQ42" s="66"/>
      <c r="AR42" s="101" t="s">
        <v>151</v>
      </c>
      <c r="AS42" s="102">
        <v>44671</v>
      </c>
      <c r="AT42" s="102">
        <v>44671</v>
      </c>
      <c r="AU42" s="30"/>
      <c r="AV42" s="75"/>
      <c r="AW42" s="102">
        <v>44676</v>
      </c>
      <c r="AX42" s="75">
        <v>3500000</v>
      </c>
      <c r="AY42" s="30"/>
      <c r="AZ42" s="31"/>
      <c r="BA42" s="30"/>
      <c r="BB42" s="31"/>
      <c r="BC42" s="30"/>
      <c r="BD42" s="66"/>
      <c r="BE42" s="30"/>
      <c r="BF42" s="66"/>
      <c r="BG42" s="30"/>
      <c r="BH42" s="66"/>
      <c r="BI42" s="30"/>
      <c r="BJ42" s="66"/>
      <c r="BK42" s="30"/>
      <c r="BL42" s="66"/>
      <c r="BM42" s="30"/>
      <c r="BN42" s="66"/>
      <c r="BO42" s="30"/>
      <c r="BP42" s="66"/>
      <c r="BQ42" s="30"/>
      <c r="BR42" s="66"/>
      <c r="BS42" s="30"/>
      <c r="BT42" s="66"/>
    </row>
    <row r="43" spans="1:72" ht="52.5" customHeight="1" x14ac:dyDescent="0.3">
      <c r="A43" s="21">
        <v>32</v>
      </c>
      <c r="B43" s="101" t="s">
        <v>107</v>
      </c>
      <c r="C43" s="101" t="s">
        <v>210</v>
      </c>
      <c r="D43" s="102">
        <v>44664</v>
      </c>
      <c r="E43" s="101" t="s">
        <v>161</v>
      </c>
      <c r="F43" s="101"/>
      <c r="G43" s="76" t="s">
        <v>92</v>
      </c>
      <c r="H43" s="90" t="s">
        <v>323</v>
      </c>
      <c r="I43" s="67" t="s">
        <v>323</v>
      </c>
      <c r="J43" s="67" t="s">
        <v>324</v>
      </c>
      <c r="K43" s="77">
        <v>18860000</v>
      </c>
      <c r="L43" s="68"/>
      <c r="M43" s="101"/>
      <c r="N43" s="101"/>
      <c r="O43" s="101"/>
      <c r="P43" s="101"/>
      <c r="Q43" s="101"/>
      <c r="R43" s="101"/>
      <c r="S43" s="69"/>
      <c r="T43" s="66"/>
      <c r="U43" s="68"/>
      <c r="V43" s="101"/>
      <c r="W43" s="101"/>
      <c r="X43" s="101"/>
      <c r="Y43" s="101"/>
      <c r="Z43" s="70"/>
      <c r="AA43" s="71" t="s">
        <v>267</v>
      </c>
      <c r="AB43" s="71" t="s">
        <v>268</v>
      </c>
      <c r="AC43" s="71" t="s">
        <v>269</v>
      </c>
      <c r="AD43" s="101"/>
      <c r="AE43" s="102">
        <v>44669</v>
      </c>
      <c r="AF43" s="102"/>
      <c r="AG43" s="102">
        <v>44680</v>
      </c>
      <c r="AH43" s="77">
        <v>16740000</v>
      </c>
      <c r="AI43" s="100">
        <f t="shared" si="0"/>
        <v>0.88759278897136795</v>
      </c>
      <c r="AJ43" s="67"/>
      <c r="AK43" s="72"/>
      <c r="AL43" s="101"/>
      <c r="AM43" s="66"/>
      <c r="AN43" s="66"/>
      <c r="AO43" s="73"/>
      <c r="AP43" s="66"/>
      <c r="AQ43" s="66"/>
      <c r="AR43" s="101" t="s">
        <v>210</v>
      </c>
      <c r="AS43" s="102">
        <v>44673</v>
      </c>
      <c r="AT43" s="102">
        <v>44673</v>
      </c>
      <c r="AU43" s="30"/>
      <c r="AV43" s="75"/>
      <c r="AW43" s="102">
        <v>44678</v>
      </c>
      <c r="AX43" s="75">
        <v>16740000</v>
      </c>
      <c r="AY43" s="30"/>
      <c r="AZ43" s="31"/>
      <c r="BA43" s="30"/>
      <c r="BB43" s="31"/>
      <c r="BC43" s="30"/>
      <c r="BD43" s="66"/>
      <c r="BE43" s="30"/>
      <c r="BF43" s="66"/>
      <c r="BG43" s="30"/>
      <c r="BH43" s="66"/>
      <c r="BI43" s="30"/>
      <c r="BJ43" s="66"/>
      <c r="BK43" s="30"/>
      <c r="BL43" s="66"/>
      <c r="BM43" s="30"/>
      <c r="BN43" s="66"/>
      <c r="BO43" s="30"/>
      <c r="BP43" s="66"/>
      <c r="BQ43" s="30"/>
      <c r="BR43" s="66"/>
      <c r="BS43" s="30"/>
      <c r="BT43" s="66"/>
    </row>
    <row r="44" spans="1:72" ht="52.5" customHeight="1" x14ac:dyDescent="0.3">
      <c r="A44" s="21">
        <v>33</v>
      </c>
      <c r="B44" s="101" t="s">
        <v>89</v>
      </c>
      <c r="C44" s="101" t="s">
        <v>93</v>
      </c>
      <c r="D44" s="102">
        <v>44664</v>
      </c>
      <c r="E44" s="101" t="s">
        <v>90</v>
      </c>
      <c r="F44" s="123" t="s">
        <v>72</v>
      </c>
      <c r="G44" s="76" t="s">
        <v>92</v>
      </c>
      <c r="H44" s="90" t="s">
        <v>325</v>
      </c>
      <c r="I44" s="67" t="s">
        <v>325</v>
      </c>
      <c r="J44" s="67" t="s">
        <v>326</v>
      </c>
      <c r="K44" s="77">
        <v>6625300</v>
      </c>
      <c r="L44" s="68"/>
      <c r="M44" s="101"/>
      <c r="N44" s="101"/>
      <c r="O44" s="101"/>
      <c r="P44" s="101"/>
      <c r="Q44" s="101"/>
      <c r="R44" s="101"/>
      <c r="S44" s="69"/>
      <c r="T44" s="66"/>
      <c r="U44" s="68"/>
      <c r="V44" s="101"/>
      <c r="W44" s="101"/>
      <c r="X44" s="101"/>
      <c r="Y44" s="101"/>
      <c r="Z44" s="70"/>
      <c r="AA44" s="71" t="s">
        <v>105</v>
      </c>
      <c r="AB44" s="71" t="s">
        <v>157</v>
      </c>
      <c r="AC44" s="71" t="s">
        <v>327</v>
      </c>
      <c r="AD44" s="101"/>
      <c r="AE44" s="102">
        <v>44669</v>
      </c>
      <c r="AF44" s="102">
        <v>44669</v>
      </c>
      <c r="AG44" s="102">
        <v>44693</v>
      </c>
      <c r="AH44" s="77">
        <v>6066500</v>
      </c>
      <c r="AI44" s="100">
        <f t="shared" si="0"/>
        <v>0.91565664951021086</v>
      </c>
      <c r="AJ44" s="67"/>
      <c r="AK44" s="72"/>
      <c r="AL44" s="101"/>
      <c r="AM44" s="66"/>
      <c r="AN44" s="66"/>
      <c r="AO44" s="73"/>
      <c r="AP44" s="66"/>
      <c r="AQ44" s="66"/>
      <c r="AR44" s="101" t="s">
        <v>93</v>
      </c>
      <c r="AS44" s="102">
        <v>44684</v>
      </c>
      <c r="AT44" s="102">
        <v>44684</v>
      </c>
      <c r="AU44" s="30"/>
      <c r="AV44" s="75"/>
      <c r="AW44" s="102">
        <v>44690</v>
      </c>
      <c r="AX44" s="77">
        <v>6066500</v>
      </c>
      <c r="AY44" s="30"/>
      <c r="AZ44" s="31"/>
      <c r="BA44" s="30"/>
      <c r="BB44" s="31"/>
      <c r="BC44" s="30"/>
      <c r="BD44" s="66"/>
      <c r="BE44" s="30"/>
      <c r="BF44" s="66"/>
      <c r="BG44" s="30"/>
      <c r="BH44" s="66"/>
      <c r="BI44" s="30"/>
      <c r="BJ44" s="66"/>
      <c r="BK44" s="30"/>
      <c r="BL44" s="66"/>
      <c r="BM44" s="30"/>
      <c r="BN44" s="66"/>
      <c r="BO44" s="30"/>
      <c r="BP44" s="66"/>
      <c r="BQ44" s="30"/>
      <c r="BR44" s="66"/>
      <c r="BS44" s="30"/>
      <c r="BT44" s="66"/>
    </row>
    <row r="45" spans="1:72" ht="52.5" customHeight="1" x14ac:dyDescent="0.3">
      <c r="A45" s="21">
        <v>34</v>
      </c>
      <c r="B45" s="101" t="s">
        <v>107</v>
      </c>
      <c r="C45" s="101" t="s">
        <v>210</v>
      </c>
      <c r="D45" s="102">
        <v>44670</v>
      </c>
      <c r="E45" s="101" t="s">
        <v>90</v>
      </c>
      <c r="F45" s="123" t="s">
        <v>72</v>
      </c>
      <c r="G45" s="76" t="s">
        <v>92</v>
      </c>
      <c r="H45" s="90" t="s">
        <v>328</v>
      </c>
      <c r="I45" s="67" t="s">
        <v>328</v>
      </c>
      <c r="J45" s="67" t="s">
        <v>329</v>
      </c>
      <c r="K45" s="77">
        <v>7500000</v>
      </c>
      <c r="L45" s="68"/>
      <c r="M45" s="101"/>
      <c r="N45" s="101"/>
      <c r="O45" s="101"/>
      <c r="P45" s="101"/>
      <c r="Q45" s="101"/>
      <c r="R45" s="101"/>
      <c r="S45" s="69"/>
      <c r="T45" s="66"/>
      <c r="U45" s="68"/>
      <c r="V45" s="101"/>
      <c r="W45" s="101"/>
      <c r="X45" s="101"/>
      <c r="Y45" s="101"/>
      <c r="Z45" s="70"/>
      <c r="AA45" s="71" t="s">
        <v>330</v>
      </c>
      <c r="AB45" s="71" t="s">
        <v>332</v>
      </c>
      <c r="AC45" s="71" t="s">
        <v>331</v>
      </c>
      <c r="AD45" s="101"/>
      <c r="AE45" s="102">
        <v>44673</v>
      </c>
      <c r="AF45" s="102">
        <v>44673</v>
      </c>
      <c r="AG45" s="102">
        <v>44712</v>
      </c>
      <c r="AH45" s="77">
        <v>7000000</v>
      </c>
      <c r="AI45" s="100">
        <f t="shared" si="0"/>
        <v>0.93333333333333335</v>
      </c>
      <c r="AJ45" s="67"/>
      <c r="AK45" s="72"/>
      <c r="AL45" s="101"/>
      <c r="AM45" s="66"/>
      <c r="AN45" s="66"/>
      <c r="AO45" s="73"/>
      <c r="AP45" s="66"/>
      <c r="AQ45" s="66"/>
      <c r="AR45" s="101" t="s">
        <v>210</v>
      </c>
      <c r="AS45" s="102">
        <v>44711</v>
      </c>
      <c r="AT45" s="102">
        <v>44711</v>
      </c>
      <c r="AU45" s="30"/>
      <c r="AV45" s="75"/>
      <c r="AW45" s="102">
        <v>44742</v>
      </c>
      <c r="AX45" s="77">
        <v>7000000</v>
      </c>
      <c r="AY45" s="30"/>
      <c r="AZ45" s="31"/>
      <c r="BA45" s="30"/>
      <c r="BB45" s="31"/>
      <c r="BC45" s="30"/>
      <c r="BD45" s="66"/>
      <c r="BE45" s="30"/>
      <c r="BF45" s="66"/>
      <c r="BG45" s="30"/>
      <c r="BH45" s="66"/>
      <c r="BI45" s="30"/>
      <c r="BJ45" s="66"/>
      <c r="BK45" s="30"/>
      <c r="BL45" s="66"/>
      <c r="BM45" s="30"/>
      <c r="BN45" s="66"/>
      <c r="BO45" s="30"/>
      <c r="BP45" s="66"/>
      <c r="BQ45" s="30"/>
      <c r="BR45" s="66"/>
      <c r="BS45" s="30"/>
      <c r="BT45" s="66"/>
    </row>
    <row r="46" spans="1:72" ht="52.5" customHeight="1" x14ac:dyDescent="0.3">
      <c r="A46" s="21">
        <v>35</v>
      </c>
      <c r="B46" s="101" t="s">
        <v>333</v>
      </c>
      <c r="C46" s="101" t="s">
        <v>334</v>
      </c>
      <c r="D46" s="102">
        <v>44669</v>
      </c>
      <c r="E46" s="101" t="s">
        <v>90</v>
      </c>
      <c r="F46" s="123" t="s">
        <v>72</v>
      </c>
      <c r="G46" s="76" t="s">
        <v>92</v>
      </c>
      <c r="H46" s="90" t="s">
        <v>335</v>
      </c>
      <c r="I46" s="67" t="s">
        <v>335</v>
      </c>
      <c r="J46" s="67" t="s">
        <v>336</v>
      </c>
      <c r="K46" s="77">
        <v>1575000</v>
      </c>
      <c r="L46" s="68"/>
      <c r="M46" s="101"/>
      <c r="N46" s="101"/>
      <c r="O46" s="101"/>
      <c r="P46" s="101"/>
      <c r="Q46" s="101"/>
      <c r="R46" s="101"/>
      <c r="S46" s="69"/>
      <c r="T46" s="66"/>
      <c r="U46" s="68"/>
      <c r="V46" s="101"/>
      <c r="W46" s="101"/>
      <c r="X46" s="101"/>
      <c r="Y46" s="101"/>
      <c r="Z46" s="70"/>
      <c r="AA46" s="71" t="s">
        <v>337</v>
      </c>
      <c r="AB46" s="71" t="s">
        <v>338</v>
      </c>
      <c r="AC46" s="71" t="s">
        <v>339</v>
      </c>
      <c r="AD46" s="101"/>
      <c r="AE46" s="102">
        <v>44677</v>
      </c>
      <c r="AF46" s="102">
        <v>44677</v>
      </c>
      <c r="AG46" s="102">
        <v>44773</v>
      </c>
      <c r="AH46" s="77">
        <v>1496250</v>
      </c>
      <c r="AI46" s="100">
        <f t="shared" si="0"/>
        <v>0.95</v>
      </c>
      <c r="AJ46" s="67"/>
      <c r="AK46" s="72"/>
      <c r="AL46" s="101"/>
      <c r="AM46" s="66"/>
      <c r="AN46" s="66"/>
      <c r="AO46" s="73"/>
      <c r="AP46" s="66"/>
      <c r="AQ46" s="66"/>
      <c r="AR46" s="101" t="s">
        <v>340</v>
      </c>
      <c r="AS46" s="102">
        <v>44773</v>
      </c>
      <c r="AT46" s="102">
        <v>44773</v>
      </c>
      <c r="AU46" s="30"/>
      <c r="AV46" s="75"/>
      <c r="AW46" s="102">
        <v>44781</v>
      </c>
      <c r="AX46" s="77">
        <v>1496250</v>
      </c>
      <c r="AY46" s="30"/>
      <c r="AZ46" s="31"/>
      <c r="BA46" s="30"/>
      <c r="BB46" s="31"/>
      <c r="BC46" s="30"/>
      <c r="BD46" s="66"/>
      <c r="BE46" s="30"/>
      <c r="BF46" s="66"/>
      <c r="BG46" s="30"/>
      <c r="BH46" s="66"/>
      <c r="BI46" s="30"/>
      <c r="BJ46" s="66"/>
      <c r="BK46" s="30"/>
      <c r="BL46" s="66"/>
      <c r="BM46" s="30"/>
      <c r="BN46" s="66"/>
      <c r="BO46" s="30"/>
      <c r="BP46" s="66"/>
      <c r="BQ46" s="30"/>
      <c r="BR46" s="66"/>
      <c r="BS46" s="30"/>
      <c r="BT46" s="66"/>
    </row>
    <row r="47" spans="1:72" ht="52.5" customHeight="1" x14ac:dyDescent="0.3">
      <c r="A47" s="21">
        <v>36</v>
      </c>
      <c r="B47" s="101" t="s">
        <v>223</v>
      </c>
      <c r="C47" s="101" t="s">
        <v>225</v>
      </c>
      <c r="D47" s="102">
        <v>44636</v>
      </c>
      <c r="E47" s="101" t="s">
        <v>90</v>
      </c>
      <c r="F47" s="123" t="s">
        <v>72</v>
      </c>
      <c r="G47" s="76" t="s">
        <v>88</v>
      </c>
      <c r="H47" s="90" t="s">
        <v>341</v>
      </c>
      <c r="I47" s="67" t="s">
        <v>341</v>
      </c>
      <c r="J47" s="104" t="s">
        <v>342</v>
      </c>
      <c r="K47" s="77">
        <v>47600000</v>
      </c>
      <c r="L47" s="102">
        <v>44641</v>
      </c>
      <c r="M47" s="81" t="s">
        <v>343</v>
      </c>
      <c r="N47" s="101"/>
      <c r="O47" s="101" t="s">
        <v>91</v>
      </c>
      <c r="P47" s="103" t="s">
        <v>344</v>
      </c>
      <c r="Q47" s="101" t="s">
        <v>175</v>
      </c>
      <c r="R47" s="101" t="s">
        <v>88</v>
      </c>
      <c r="S47" s="77">
        <v>47600000</v>
      </c>
      <c r="T47" s="66"/>
      <c r="U47" s="102">
        <v>44652</v>
      </c>
      <c r="V47" s="101">
        <v>2</v>
      </c>
      <c r="W47" s="101" t="s">
        <v>345</v>
      </c>
      <c r="X47" s="101" t="s">
        <v>248</v>
      </c>
      <c r="Y47" s="77">
        <v>43736660</v>
      </c>
      <c r="Z47" s="102">
        <v>44652</v>
      </c>
      <c r="AA47" s="71" t="s">
        <v>345</v>
      </c>
      <c r="AB47" s="71" t="s">
        <v>346</v>
      </c>
      <c r="AC47" s="71" t="s">
        <v>248</v>
      </c>
      <c r="AD47" s="101">
        <v>1</v>
      </c>
      <c r="AE47" s="102">
        <v>44677</v>
      </c>
      <c r="AF47" s="102">
        <v>44677</v>
      </c>
      <c r="AG47" s="102">
        <v>44911</v>
      </c>
      <c r="AH47" s="77">
        <v>43736660</v>
      </c>
      <c r="AI47" s="100">
        <f t="shared" si="0"/>
        <v>0.91883739495798322</v>
      </c>
      <c r="AJ47" s="67"/>
      <c r="AK47" s="72"/>
      <c r="AL47" s="101"/>
      <c r="AM47" s="66"/>
      <c r="AN47" s="66"/>
      <c r="AO47" s="73"/>
      <c r="AP47" s="66"/>
      <c r="AQ47" s="66"/>
      <c r="AR47" s="101" t="s">
        <v>225</v>
      </c>
      <c r="AS47" s="74"/>
      <c r="AT47" s="74"/>
      <c r="AU47" s="30"/>
      <c r="AV47" s="75"/>
      <c r="AW47" s="30"/>
      <c r="AX47" s="75"/>
      <c r="AY47" s="30"/>
      <c r="AZ47" s="31"/>
      <c r="BA47" s="30"/>
      <c r="BB47" s="31"/>
      <c r="BC47" s="30"/>
      <c r="BD47" s="66"/>
      <c r="BE47" s="30"/>
      <c r="BF47" s="66"/>
      <c r="BG47" s="30"/>
      <c r="BH47" s="66"/>
      <c r="BI47" s="30"/>
      <c r="BJ47" s="66"/>
      <c r="BK47" s="30"/>
      <c r="BL47" s="66"/>
      <c r="BM47" s="30"/>
      <c r="BN47" s="66"/>
      <c r="BO47" s="30"/>
      <c r="BP47" s="66"/>
      <c r="BQ47" s="30"/>
      <c r="BR47" s="66"/>
      <c r="BS47" s="30"/>
      <c r="BT47" s="66"/>
    </row>
    <row r="48" spans="1:72" ht="52.5" customHeight="1" x14ac:dyDescent="0.3">
      <c r="A48" s="21">
        <v>37</v>
      </c>
      <c r="B48" s="101" t="s">
        <v>107</v>
      </c>
      <c r="C48" s="101" t="s">
        <v>109</v>
      </c>
      <c r="D48" s="102">
        <v>44673</v>
      </c>
      <c r="E48" s="101" t="s">
        <v>90</v>
      </c>
      <c r="F48" s="123" t="s">
        <v>366</v>
      </c>
      <c r="G48" s="76" t="s">
        <v>92</v>
      </c>
      <c r="H48" s="90" t="s">
        <v>367</v>
      </c>
      <c r="I48" s="67" t="s">
        <v>367</v>
      </c>
      <c r="J48" s="67" t="s">
        <v>368</v>
      </c>
      <c r="K48" s="77">
        <v>21813000</v>
      </c>
      <c r="L48" s="68"/>
      <c r="M48" s="101"/>
      <c r="N48" s="101"/>
      <c r="O48" s="101"/>
      <c r="P48" s="101"/>
      <c r="Q48" s="101"/>
      <c r="R48" s="101"/>
      <c r="S48" s="69"/>
      <c r="T48" s="66"/>
      <c r="U48" s="68"/>
      <c r="V48" s="101"/>
      <c r="W48" s="101"/>
      <c r="X48" s="101"/>
      <c r="Y48" s="101"/>
      <c r="Z48" s="70"/>
      <c r="AA48" s="71" t="s">
        <v>244</v>
      </c>
      <c r="AB48" s="71" t="s">
        <v>369</v>
      </c>
      <c r="AC48" s="71" t="s">
        <v>246</v>
      </c>
      <c r="AD48" s="101"/>
      <c r="AE48" s="102">
        <v>44677</v>
      </c>
      <c r="AF48" s="102">
        <v>44677</v>
      </c>
      <c r="AG48" s="102">
        <v>44691</v>
      </c>
      <c r="AH48" s="77">
        <v>19631700</v>
      </c>
      <c r="AI48" s="100">
        <f>SUM(AH48/K48)</f>
        <v>0.9</v>
      </c>
      <c r="AJ48" s="67"/>
      <c r="AK48" s="72"/>
      <c r="AL48" s="101"/>
      <c r="AM48" s="66"/>
      <c r="AN48" s="66"/>
      <c r="AO48" s="73"/>
      <c r="AP48" s="66"/>
      <c r="AQ48" s="66"/>
      <c r="AR48" s="101" t="s">
        <v>109</v>
      </c>
      <c r="AS48" s="102">
        <v>44691</v>
      </c>
      <c r="AT48" s="102">
        <v>44691</v>
      </c>
      <c r="AU48" s="30"/>
      <c r="AV48" s="75"/>
      <c r="AW48" s="102">
        <v>44705</v>
      </c>
      <c r="AX48" s="77">
        <v>19631700</v>
      </c>
      <c r="AY48" s="30"/>
      <c r="AZ48" s="31"/>
      <c r="BA48" s="30"/>
      <c r="BB48" s="31"/>
      <c r="BC48" s="30"/>
      <c r="BD48" s="66"/>
      <c r="BE48" s="30"/>
      <c r="BF48" s="66"/>
      <c r="BG48" s="30"/>
      <c r="BH48" s="66"/>
      <c r="BI48" s="30"/>
      <c r="BJ48" s="66"/>
      <c r="BK48" s="30"/>
      <c r="BL48" s="66"/>
      <c r="BM48" s="30"/>
      <c r="BN48" s="66"/>
      <c r="BO48" s="30"/>
      <c r="BP48" s="66"/>
      <c r="BQ48" s="30"/>
      <c r="BR48" s="66"/>
      <c r="BS48" s="30"/>
      <c r="BT48" s="66"/>
    </row>
    <row r="49" spans="1:72" ht="52.5" customHeight="1" x14ac:dyDescent="0.3">
      <c r="A49" s="21">
        <v>38</v>
      </c>
      <c r="B49" s="101" t="s">
        <v>247</v>
      </c>
      <c r="C49" s="101" t="s">
        <v>248</v>
      </c>
      <c r="D49" s="102">
        <v>44623</v>
      </c>
      <c r="E49" s="101" t="s">
        <v>90</v>
      </c>
      <c r="F49" s="123" t="s">
        <v>72</v>
      </c>
      <c r="G49" s="76" t="s">
        <v>442</v>
      </c>
      <c r="H49" s="90" t="s">
        <v>347</v>
      </c>
      <c r="I49" s="67" t="s">
        <v>347</v>
      </c>
      <c r="J49" s="104" t="s">
        <v>348</v>
      </c>
      <c r="K49" s="77">
        <v>100180000</v>
      </c>
      <c r="L49" s="102">
        <v>44645</v>
      </c>
      <c r="M49" s="101"/>
      <c r="N49" s="101"/>
      <c r="O49" s="101" t="s">
        <v>91</v>
      </c>
      <c r="P49" s="103" t="s">
        <v>349</v>
      </c>
      <c r="Q49" s="101" t="s">
        <v>175</v>
      </c>
      <c r="R49" s="101" t="s">
        <v>88</v>
      </c>
      <c r="S49" s="77">
        <v>100180000</v>
      </c>
      <c r="T49" s="66"/>
      <c r="U49" s="102">
        <v>44656</v>
      </c>
      <c r="V49" s="101">
        <v>1</v>
      </c>
      <c r="W49" s="101" t="s">
        <v>350</v>
      </c>
      <c r="X49" s="101" t="s">
        <v>351</v>
      </c>
      <c r="Y49" s="77">
        <v>100100000</v>
      </c>
      <c r="Z49" s="102">
        <v>44656</v>
      </c>
      <c r="AA49" s="71" t="s">
        <v>350</v>
      </c>
      <c r="AB49" s="71" t="s">
        <v>352</v>
      </c>
      <c r="AC49" s="71" t="s">
        <v>351</v>
      </c>
      <c r="AD49" s="101"/>
      <c r="AE49" s="102">
        <v>44678</v>
      </c>
      <c r="AF49" s="102">
        <v>44678</v>
      </c>
      <c r="AG49" s="102">
        <v>44911</v>
      </c>
      <c r="AH49" s="77">
        <v>100100000</v>
      </c>
      <c r="AI49" s="100">
        <f t="shared" si="0"/>
        <v>0.99920143741265721</v>
      </c>
      <c r="AJ49" s="67"/>
      <c r="AK49" s="72"/>
      <c r="AL49" s="101"/>
      <c r="AM49" s="66"/>
      <c r="AN49" s="66"/>
      <c r="AO49" s="73"/>
      <c r="AP49" s="66"/>
      <c r="AQ49" s="66"/>
      <c r="AR49" s="101" t="s">
        <v>248</v>
      </c>
      <c r="AS49" s="74"/>
      <c r="AT49" s="74"/>
      <c r="AU49" s="102">
        <v>44708</v>
      </c>
      <c r="AV49" s="77">
        <v>70070000</v>
      </c>
      <c r="AW49" s="30"/>
      <c r="AX49" s="75"/>
      <c r="AY49" s="30"/>
      <c r="AZ49" s="31"/>
      <c r="BA49" s="30"/>
      <c r="BB49" s="31"/>
      <c r="BC49" s="30"/>
      <c r="BD49" s="66"/>
      <c r="BE49" s="30"/>
      <c r="BF49" s="66"/>
      <c r="BG49" s="30"/>
      <c r="BH49" s="66"/>
      <c r="BI49" s="30"/>
      <c r="BJ49" s="66"/>
      <c r="BK49" s="30"/>
      <c r="BL49" s="66"/>
      <c r="BM49" s="30"/>
      <c r="BN49" s="66"/>
      <c r="BO49" s="30"/>
      <c r="BP49" s="66"/>
      <c r="BQ49" s="30"/>
      <c r="BR49" s="66"/>
      <c r="BS49" s="30"/>
      <c r="BT49" s="66"/>
    </row>
    <row r="50" spans="1:72" ht="52.5" customHeight="1" x14ac:dyDescent="0.3">
      <c r="A50" s="21">
        <v>39</v>
      </c>
      <c r="B50" s="101" t="s">
        <v>107</v>
      </c>
      <c r="C50" s="101" t="s">
        <v>210</v>
      </c>
      <c r="D50" s="102">
        <v>44677</v>
      </c>
      <c r="E50" s="101" t="s">
        <v>90</v>
      </c>
      <c r="F50" s="123" t="s">
        <v>72</v>
      </c>
      <c r="G50" s="76" t="s">
        <v>92</v>
      </c>
      <c r="H50" s="90" t="s">
        <v>353</v>
      </c>
      <c r="I50" s="66" t="s">
        <v>353</v>
      </c>
      <c r="J50" s="67" t="s">
        <v>354</v>
      </c>
      <c r="K50" s="77">
        <v>12000000</v>
      </c>
      <c r="L50" s="68"/>
      <c r="M50" s="101"/>
      <c r="N50" s="101"/>
      <c r="O50" s="101"/>
      <c r="P50" s="101"/>
      <c r="Q50" s="101"/>
      <c r="R50" s="101"/>
      <c r="S50" s="69"/>
      <c r="T50" s="66"/>
      <c r="U50" s="68"/>
      <c r="V50" s="101"/>
      <c r="W50" s="101"/>
      <c r="X50" s="101"/>
      <c r="Y50" s="101"/>
      <c r="Z50" s="70"/>
      <c r="AA50" s="71" t="s">
        <v>355</v>
      </c>
      <c r="AB50" s="71" t="s">
        <v>356</v>
      </c>
      <c r="AC50" s="71" t="s">
        <v>357</v>
      </c>
      <c r="AD50" s="101"/>
      <c r="AE50" s="102">
        <v>44680</v>
      </c>
      <c r="AF50" s="102">
        <v>44680</v>
      </c>
      <c r="AG50" s="102">
        <v>44712</v>
      </c>
      <c r="AH50" s="77">
        <v>11000000</v>
      </c>
      <c r="AI50" s="100">
        <f t="shared" si="0"/>
        <v>0.91666666666666663</v>
      </c>
      <c r="AJ50" s="67"/>
      <c r="AK50" s="72"/>
      <c r="AL50" s="101"/>
      <c r="AM50" s="66"/>
      <c r="AN50" s="66"/>
      <c r="AO50" s="73"/>
      <c r="AP50" s="66"/>
      <c r="AQ50" s="66"/>
      <c r="AR50" s="101" t="s">
        <v>210</v>
      </c>
      <c r="AS50" s="102">
        <v>44708</v>
      </c>
      <c r="AT50" s="102">
        <v>44708</v>
      </c>
      <c r="AU50" s="30"/>
      <c r="AV50" s="75"/>
      <c r="AW50" s="102">
        <v>44719</v>
      </c>
      <c r="AX50" s="77">
        <v>11000000</v>
      </c>
      <c r="AY50" s="30"/>
      <c r="AZ50" s="31"/>
      <c r="BA50" s="30"/>
      <c r="BB50" s="31"/>
      <c r="BC50" s="30"/>
      <c r="BD50" s="66"/>
      <c r="BE50" s="30"/>
      <c r="BF50" s="66"/>
      <c r="BG50" s="30"/>
      <c r="BH50" s="66"/>
      <c r="BI50" s="30"/>
      <c r="BJ50" s="66"/>
      <c r="BK50" s="30"/>
      <c r="BL50" s="66"/>
      <c r="BM50" s="30"/>
      <c r="BN50" s="66"/>
      <c r="BO50" s="30"/>
      <c r="BP50" s="66"/>
      <c r="BQ50" s="30"/>
      <c r="BR50" s="66"/>
      <c r="BS50" s="30"/>
      <c r="BT50" s="66"/>
    </row>
    <row r="51" spans="1:72" ht="52.5" customHeight="1" x14ac:dyDescent="0.3">
      <c r="A51" s="21">
        <v>40</v>
      </c>
      <c r="B51" s="101" t="s">
        <v>223</v>
      </c>
      <c r="C51" s="101" t="s">
        <v>358</v>
      </c>
      <c r="D51" s="102">
        <v>44650</v>
      </c>
      <c r="E51" s="101" t="s">
        <v>90</v>
      </c>
      <c r="F51" s="123" t="s">
        <v>72</v>
      </c>
      <c r="G51" s="76" t="s">
        <v>114</v>
      </c>
      <c r="H51" s="90" t="s">
        <v>359</v>
      </c>
      <c r="I51" s="67" t="s">
        <v>359</v>
      </c>
      <c r="J51" s="67" t="s">
        <v>360</v>
      </c>
      <c r="K51" s="77">
        <v>30000000</v>
      </c>
      <c r="L51" s="105" t="s">
        <v>362</v>
      </c>
      <c r="M51" s="81" t="s">
        <v>361</v>
      </c>
      <c r="N51" s="99">
        <v>0.88</v>
      </c>
      <c r="O51" s="101" t="s">
        <v>91</v>
      </c>
      <c r="P51" s="101" t="s">
        <v>117</v>
      </c>
      <c r="Q51" s="101" t="s">
        <v>175</v>
      </c>
      <c r="R51" s="101" t="s">
        <v>111</v>
      </c>
      <c r="S51" s="77">
        <v>30000000</v>
      </c>
      <c r="T51" s="66"/>
      <c r="U51" s="102">
        <v>44672</v>
      </c>
      <c r="V51" s="101">
        <v>13</v>
      </c>
      <c r="W51" s="101" t="s">
        <v>363</v>
      </c>
      <c r="X51" s="101" t="s">
        <v>364</v>
      </c>
      <c r="Y51" s="77">
        <v>26560000</v>
      </c>
      <c r="Z51" s="102">
        <v>44669</v>
      </c>
      <c r="AA51" s="71" t="s">
        <v>363</v>
      </c>
      <c r="AB51" s="71" t="s">
        <v>365</v>
      </c>
      <c r="AC51" s="71" t="s">
        <v>364</v>
      </c>
      <c r="AD51" s="101">
        <v>1</v>
      </c>
      <c r="AE51" s="102">
        <v>44680</v>
      </c>
      <c r="AF51" s="102">
        <v>44680</v>
      </c>
      <c r="AG51" s="102">
        <v>44923</v>
      </c>
      <c r="AH51" s="77">
        <v>26560000</v>
      </c>
      <c r="AI51" s="100">
        <f t="shared" si="0"/>
        <v>0.88533333333333331</v>
      </c>
      <c r="AJ51" s="67"/>
      <c r="AK51" s="72"/>
      <c r="AL51" s="101"/>
      <c r="AM51" s="66"/>
      <c r="AN51" s="66"/>
      <c r="AO51" s="73"/>
      <c r="AP51" s="66"/>
      <c r="AQ51" s="66"/>
      <c r="AR51" s="101" t="s">
        <v>358</v>
      </c>
      <c r="AS51" s="74"/>
      <c r="AT51" s="74"/>
      <c r="AU51" s="30"/>
      <c r="AV51" s="75"/>
      <c r="AW51" s="30"/>
      <c r="AX51" s="75"/>
      <c r="AY51" s="30"/>
      <c r="AZ51" s="31"/>
      <c r="BA51" s="30"/>
      <c r="BB51" s="31"/>
      <c r="BC51" s="30"/>
      <c r="BD51" s="66"/>
      <c r="BE51" s="30"/>
      <c r="BF51" s="66"/>
      <c r="BG51" s="30"/>
      <c r="BH51" s="66"/>
      <c r="BI51" s="30"/>
      <c r="BJ51" s="66"/>
      <c r="BK51" s="30"/>
      <c r="BL51" s="66"/>
      <c r="BM51" s="30"/>
      <c r="BN51" s="66"/>
      <c r="BO51" s="30"/>
      <c r="BP51" s="66"/>
      <c r="BQ51" s="30"/>
      <c r="BR51" s="66"/>
      <c r="BS51" s="30"/>
      <c r="BT51" s="66"/>
    </row>
    <row r="52" spans="1:72" ht="52.5" customHeight="1" x14ac:dyDescent="0.3">
      <c r="A52" s="21">
        <v>41</v>
      </c>
      <c r="B52" s="101" t="s">
        <v>89</v>
      </c>
      <c r="C52" s="101" t="s">
        <v>93</v>
      </c>
      <c r="D52" s="102">
        <v>44677</v>
      </c>
      <c r="E52" s="101" t="s">
        <v>90</v>
      </c>
      <c r="F52" s="123" t="s">
        <v>72</v>
      </c>
      <c r="G52" s="76" t="s">
        <v>92</v>
      </c>
      <c r="H52" s="90" t="s">
        <v>370</v>
      </c>
      <c r="I52" s="67" t="s">
        <v>370</v>
      </c>
      <c r="J52" s="67" t="s">
        <v>371</v>
      </c>
      <c r="K52" s="77">
        <v>8484000</v>
      </c>
      <c r="L52" s="68"/>
      <c r="M52" s="101"/>
      <c r="N52" s="101"/>
      <c r="O52" s="101"/>
      <c r="P52" s="101"/>
      <c r="Q52" s="101"/>
      <c r="R52" s="101"/>
      <c r="S52" s="69"/>
      <c r="T52" s="66"/>
      <c r="U52" s="68"/>
      <c r="V52" s="101"/>
      <c r="W52" s="101"/>
      <c r="X52" s="101"/>
      <c r="Y52" s="101"/>
      <c r="Z52" s="70"/>
      <c r="AA52" s="71" t="s">
        <v>372</v>
      </c>
      <c r="AB52" s="71" t="s">
        <v>373</v>
      </c>
      <c r="AC52" s="71" t="s">
        <v>374</v>
      </c>
      <c r="AD52" s="101"/>
      <c r="AE52" s="102">
        <v>44683</v>
      </c>
      <c r="AF52" s="102">
        <v>44683</v>
      </c>
      <c r="AG52" s="102">
        <v>44712</v>
      </c>
      <c r="AH52" s="77">
        <v>7829800</v>
      </c>
      <c r="AI52" s="100">
        <f t="shared" si="0"/>
        <v>0.92289014615747289</v>
      </c>
      <c r="AJ52" s="67"/>
      <c r="AK52" s="72"/>
      <c r="AL52" s="101"/>
      <c r="AM52" s="66"/>
      <c r="AN52" s="66"/>
      <c r="AO52" s="73"/>
      <c r="AP52" s="66"/>
      <c r="AQ52" s="66"/>
      <c r="AR52" s="101" t="s">
        <v>93</v>
      </c>
      <c r="AS52" s="102">
        <v>44698</v>
      </c>
      <c r="AT52" s="102">
        <v>44698</v>
      </c>
      <c r="AU52" s="30"/>
      <c r="AV52" s="75"/>
      <c r="AW52" s="102">
        <v>44701</v>
      </c>
      <c r="AX52" s="77">
        <v>7829800</v>
      </c>
      <c r="AY52" s="30"/>
      <c r="AZ52" s="31"/>
      <c r="BA52" s="30"/>
      <c r="BB52" s="31"/>
      <c r="BC52" s="30"/>
      <c r="BD52" s="66"/>
      <c r="BE52" s="30"/>
      <c r="BF52" s="66"/>
      <c r="BG52" s="30"/>
      <c r="BH52" s="66"/>
      <c r="BI52" s="30"/>
      <c r="BJ52" s="66"/>
      <c r="BK52" s="30"/>
      <c r="BL52" s="66"/>
      <c r="BM52" s="30"/>
      <c r="BN52" s="66"/>
      <c r="BO52" s="30"/>
      <c r="BP52" s="66"/>
      <c r="BQ52" s="30"/>
      <c r="BR52" s="66"/>
      <c r="BS52" s="30"/>
      <c r="BT52" s="66"/>
    </row>
    <row r="53" spans="1:72" ht="52.5" customHeight="1" x14ac:dyDescent="0.3">
      <c r="A53" s="21">
        <v>42</v>
      </c>
      <c r="B53" s="101" t="s">
        <v>107</v>
      </c>
      <c r="C53" s="101" t="s">
        <v>277</v>
      </c>
      <c r="D53" s="102">
        <v>44679</v>
      </c>
      <c r="E53" s="101" t="s">
        <v>90</v>
      </c>
      <c r="F53" s="123" t="s">
        <v>72</v>
      </c>
      <c r="G53" s="76" t="s">
        <v>92</v>
      </c>
      <c r="H53" s="90" t="s">
        <v>375</v>
      </c>
      <c r="I53" s="67" t="s">
        <v>375</v>
      </c>
      <c r="J53" s="67" t="s">
        <v>376</v>
      </c>
      <c r="K53" s="77">
        <v>6800000</v>
      </c>
      <c r="L53" s="68"/>
      <c r="M53" s="101"/>
      <c r="N53" s="101"/>
      <c r="O53" s="101"/>
      <c r="P53" s="101"/>
      <c r="Q53" s="101"/>
      <c r="R53" s="101"/>
      <c r="S53" s="69"/>
      <c r="T53" s="66"/>
      <c r="U53" s="68"/>
      <c r="V53" s="101"/>
      <c r="W53" s="101"/>
      <c r="X53" s="101"/>
      <c r="Y53" s="101"/>
      <c r="Z53" s="70"/>
      <c r="AA53" s="71" t="s">
        <v>377</v>
      </c>
      <c r="AB53" s="71" t="s">
        <v>378</v>
      </c>
      <c r="AC53" s="71" t="s">
        <v>379</v>
      </c>
      <c r="AD53" s="101"/>
      <c r="AE53" s="102">
        <v>44683</v>
      </c>
      <c r="AF53" s="102">
        <v>44683</v>
      </c>
      <c r="AG53" s="102">
        <v>44701</v>
      </c>
      <c r="AH53" s="77">
        <v>6392000</v>
      </c>
      <c r="AI53" s="100">
        <f t="shared" si="0"/>
        <v>0.94</v>
      </c>
      <c r="AJ53" s="67"/>
      <c r="AK53" s="72"/>
      <c r="AL53" s="101"/>
      <c r="AM53" s="66"/>
      <c r="AN53" s="66"/>
      <c r="AO53" s="73"/>
      <c r="AP53" s="66"/>
      <c r="AQ53" s="66"/>
      <c r="AR53" s="101" t="s">
        <v>277</v>
      </c>
      <c r="AS53" s="102">
        <v>44689</v>
      </c>
      <c r="AT53" s="102">
        <v>44689</v>
      </c>
      <c r="AU53" s="30"/>
      <c r="AV53" s="75"/>
      <c r="AW53" s="102">
        <v>44697</v>
      </c>
      <c r="AX53" s="77">
        <v>6392000</v>
      </c>
      <c r="AY53" s="30"/>
      <c r="AZ53" s="31"/>
      <c r="BA53" s="30"/>
      <c r="BB53" s="31"/>
      <c r="BC53" s="30"/>
      <c r="BD53" s="66"/>
      <c r="BE53" s="30"/>
      <c r="BF53" s="66"/>
      <c r="BG53" s="30"/>
      <c r="BH53" s="66"/>
      <c r="BI53" s="30"/>
      <c r="BJ53" s="66"/>
      <c r="BK53" s="30"/>
      <c r="BL53" s="66"/>
      <c r="BM53" s="30"/>
      <c r="BN53" s="66"/>
      <c r="BO53" s="30"/>
      <c r="BP53" s="66"/>
      <c r="BQ53" s="30"/>
      <c r="BR53" s="66"/>
      <c r="BS53" s="30"/>
      <c r="BT53" s="66"/>
    </row>
    <row r="54" spans="1:72" ht="52.5" customHeight="1" x14ac:dyDescent="0.3">
      <c r="A54" s="21">
        <v>43</v>
      </c>
      <c r="B54" s="101" t="s">
        <v>223</v>
      </c>
      <c r="C54" s="101" t="s">
        <v>225</v>
      </c>
      <c r="D54" s="102">
        <v>44624</v>
      </c>
      <c r="E54" s="101" t="s">
        <v>90</v>
      </c>
      <c r="F54" s="123" t="s">
        <v>72</v>
      </c>
      <c r="G54" s="76" t="s">
        <v>88</v>
      </c>
      <c r="H54" s="90" t="s">
        <v>387</v>
      </c>
      <c r="I54" s="67" t="s">
        <v>387</v>
      </c>
      <c r="J54" s="67" t="s">
        <v>388</v>
      </c>
      <c r="K54" s="77">
        <v>138000000</v>
      </c>
      <c r="L54" s="105">
        <v>44641</v>
      </c>
      <c r="M54" s="81" t="s">
        <v>343</v>
      </c>
      <c r="N54" s="101"/>
      <c r="O54" s="101" t="s">
        <v>91</v>
      </c>
      <c r="P54" s="81" t="s">
        <v>389</v>
      </c>
      <c r="Q54" s="101" t="s">
        <v>175</v>
      </c>
      <c r="R54" s="101" t="s">
        <v>88</v>
      </c>
      <c r="S54" s="77">
        <v>138000000</v>
      </c>
      <c r="T54" s="66"/>
      <c r="U54" s="102">
        <v>44662</v>
      </c>
      <c r="V54" s="101">
        <v>5</v>
      </c>
      <c r="W54" s="101" t="s">
        <v>345</v>
      </c>
      <c r="X54" s="101" t="s">
        <v>248</v>
      </c>
      <c r="Y54" s="77">
        <v>126733000</v>
      </c>
      <c r="Z54" s="102">
        <v>44662</v>
      </c>
      <c r="AA54" s="71" t="s">
        <v>345</v>
      </c>
      <c r="AB54" s="71" t="s">
        <v>346</v>
      </c>
      <c r="AC54" s="71" t="s">
        <v>248</v>
      </c>
      <c r="AD54" s="101">
        <v>1</v>
      </c>
      <c r="AE54" s="102">
        <v>44697</v>
      </c>
      <c r="AF54" s="102">
        <v>44697</v>
      </c>
      <c r="AG54" s="102">
        <v>44911</v>
      </c>
      <c r="AH54" s="77">
        <v>126733000</v>
      </c>
      <c r="AI54" s="100">
        <f t="shared" si="0"/>
        <v>0.91835507246376813</v>
      </c>
      <c r="AJ54" s="67"/>
      <c r="AK54" s="72"/>
      <c r="AL54" s="101"/>
      <c r="AM54" s="66"/>
      <c r="AN54" s="66"/>
      <c r="AO54" s="73"/>
      <c r="AP54" s="66"/>
      <c r="AQ54" s="66"/>
      <c r="AR54" s="101" t="s">
        <v>225</v>
      </c>
      <c r="AS54" s="74"/>
      <c r="AT54" s="74"/>
      <c r="AU54" s="102">
        <v>44755</v>
      </c>
      <c r="AV54" s="77">
        <v>40150000</v>
      </c>
      <c r="AW54" s="30"/>
      <c r="AX54" s="75"/>
      <c r="AY54" s="30"/>
      <c r="AZ54" s="31"/>
      <c r="BA54" s="30"/>
      <c r="BB54" s="31"/>
      <c r="BC54" s="30"/>
      <c r="BD54" s="66"/>
      <c r="BE54" s="30"/>
      <c r="BF54" s="66"/>
      <c r="BG54" s="30"/>
      <c r="BH54" s="66"/>
      <c r="BI54" s="30"/>
      <c r="BJ54" s="66"/>
      <c r="BK54" s="30"/>
      <c r="BL54" s="66"/>
      <c r="BM54" s="30"/>
      <c r="BN54" s="66"/>
      <c r="BO54" s="30"/>
      <c r="BP54" s="66"/>
      <c r="BQ54" s="30"/>
      <c r="BR54" s="66"/>
      <c r="BS54" s="30"/>
      <c r="BT54" s="66"/>
    </row>
    <row r="55" spans="1:72" ht="52.5" customHeight="1" x14ac:dyDescent="0.3">
      <c r="A55" s="21">
        <v>44</v>
      </c>
      <c r="B55" s="101" t="s">
        <v>106</v>
      </c>
      <c r="C55" s="101" t="s">
        <v>199</v>
      </c>
      <c r="D55" s="102">
        <v>44631</v>
      </c>
      <c r="E55" s="101" t="s">
        <v>90</v>
      </c>
      <c r="F55" s="123" t="s">
        <v>72</v>
      </c>
      <c r="G55" s="76" t="s">
        <v>88</v>
      </c>
      <c r="H55" s="90" t="s">
        <v>380</v>
      </c>
      <c r="I55" s="67" t="s">
        <v>380</v>
      </c>
      <c r="J55" s="67" t="s">
        <v>381</v>
      </c>
      <c r="K55" s="77">
        <v>552000000</v>
      </c>
      <c r="L55" s="105">
        <v>44643</v>
      </c>
      <c r="N55" s="101"/>
      <c r="O55" s="81" t="s">
        <v>382</v>
      </c>
      <c r="P55" s="81" t="s">
        <v>383</v>
      </c>
      <c r="Q55" s="101" t="s">
        <v>175</v>
      </c>
      <c r="R55" s="101" t="s">
        <v>88</v>
      </c>
      <c r="S55" s="77">
        <v>552000000</v>
      </c>
      <c r="T55" s="66"/>
      <c r="V55" s="101">
        <v>2</v>
      </c>
      <c r="W55" s="101" t="s">
        <v>384</v>
      </c>
      <c r="X55" s="101" t="s">
        <v>385</v>
      </c>
      <c r="Y55" s="77">
        <v>543020000</v>
      </c>
      <c r="Z55" s="102">
        <v>44664</v>
      </c>
      <c r="AA55" s="71" t="s">
        <v>384</v>
      </c>
      <c r="AB55" s="71" t="s">
        <v>386</v>
      </c>
      <c r="AC55" s="71" t="s">
        <v>385</v>
      </c>
      <c r="AD55" s="101">
        <v>1</v>
      </c>
      <c r="AE55" s="102">
        <v>44697</v>
      </c>
      <c r="AF55" s="102">
        <v>44697</v>
      </c>
      <c r="AG55" s="102">
        <v>44915</v>
      </c>
      <c r="AH55" s="77">
        <v>543020000</v>
      </c>
      <c r="AI55" s="100">
        <f t="shared" si="0"/>
        <v>0.98373188405797096</v>
      </c>
      <c r="AJ55" s="104" t="s">
        <v>786</v>
      </c>
      <c r="AK55" s="35">
        <v>44911</v>
      </c>
      <c r="AL55" s="67" t="s">
        <v>787</v>
      </c>
      <c r="AM55" s="66"/>
      <c r="AN55" s="66"/>
      <c r="AO55" s="73"/>
      <c r="AP55" s="66"/>
      <c r="AQ55" s="66"/>
      <c r="AR55" s="101" t="s">
        <v>475</v>
      </c>
      <c r="AS55" s="74"/>
      <c r="AT55" s="74"/>
      <c r="AU55" s="102">
        <v>44721</v>
      </c>
      <c r="AV55" s="77">
        <v>380110000</v>
      </c>
      <c r="AW55" s="102"/>
      <c r="AX55" s="75"/>
      <c r="AY55" s="30"/>
      <c r="AZ55" s="31"/>
      <c r="BA55" s="30"/>
      <c r="BB55" s="31"/>
      <c r="BC55" s="30"/>
      <c r="BD55" s="66"/>
      <c r="BE55" s="30"/>
      <c r="BF55" s="66"/>
      <c r="BG55" s="30"/>
      <c r="BH55" s="66"/>
      <c r="BI55" s="30"/>
      <c r="BJ55" s="66"/>
      <c r="BK55" s="30"/>
      <c r="BL55" s="66"/>
      <c r="BM55" s="30"/>
      <c r="BN55" s="66"/>
      <c r="BO55" s="30"/>
      <c r="BP55" s="66"/>
      <c r="BQ55" s="30"/>
      <c r="BR55" s="66"/>
      <c r="BS55" s="30"/>
      <c r="BT55" s="66"/>
    </row>
    <row r="56" spans="1:72" ht="52.5" customHeight="1" x14ac:dyDescent="0.3">
      <c r="A56" s="21">
        <v>45</v>
      </c>
      <c r="B56" s="101" t="s">
        <v>107</v>
      </c>
      <c r="C56" s="101" t="s">
        <v>210</v>
      </c>
      <c r="D56" s="102">
        <v>44693</v>
      </c>
      <c r="E56" s="101" t="s">
        <v>90</v>
      </c>
      <c r="F56" s="123" t="s">
        <v>72</v>
      </c>
      <c r="G56" s="76" t="s">
        <v>92</v>
      </c>
      <c r="H56" s="90" t="s">
        <v>562</v>
      </c>
      <c r="I56" s="67" t="s">
        <v>390</v>
      </c>
      <c r="J56" s="67" t="s">
        <v>391</v>
      </c>
      <c r="K56" s="77">
        <v>3250000</v>
      </c>
      <c r="L56" s="68"/>
      <c r="M56" s="101"/>
      <c r="N56" s="101"/>
      <c r="O56" s="101"/>
      <c r="P56" s="101"/>
      <c r="Q56" s="101"/>
      <c r="R56" s="101"/>
      <c r="S56" s="69"/>
      <c r="T56" s="66"/>
      <c r="U56" s="68"/>
      <c r="V56" s="101"/>
      <c r="W56" s="101"/>
      <c r="X56" s="101"/>
      <c r="Y56" s="101"/>
      <c r="Z56" s="70"/>
      <c r="AA56" s="71" t="s">
        <v>392</v>
      </c>
      <c r="AB56" s="71" t="s">
        <v>393</v>
      </c>
      <c r="AC56" s="71" t="s">
        <v>394</v>
      </c>
      <c r="AD56" s="101"/>
      <c r="AE56" s="102">
        <v>44699</v>
      </c>
      <c r="AF56" s="102">
        <v>44699</v>
      </c>
      <c r="AG56" s="102">
        <v>44742</v>
      </c>
      <c r="AH56" s="77">
        <v>3080000</v>
      </c>
      <c r="AI56" s="100">
        <f t="shared" si="0"/>
        <v>0.94769230769230772</v>
      </c>
      <c r="AJ56" s="67"/>
      <c r="AK56" s="72"/>
      <c r="AL56" s="101"/>
      <c r="AM56" s="66"/>
      <c r="AN56" s="66"/>
      <c r="AO56" s="73"/>
      <c r="AP56" s="66"/>
      <c r="AQ56" s="66"/>
      <c r="AR56" s="101" t="s">
        <v>210</v>
      </c>
      <c r="AS56" s="102">
        <v>44742</v>
      </c>
      <c r="AT56" s="102">
        <v>44742</v>
      </c>
      <c r="AU56" s="30"/>
      <c r="AV56" s="75"/>
      <c r="AW56" s="102">
        <v>44747</v>
      </c>
      <c r="AX56" s="77">
        <v>3080000</v>
      </c>
      <c r="AY56" s="30"/>
      <c r="AZ56" s="31"/>
      <c r="BA56" s="30"/>
      <c r="BB56" s="31"/>
      <c r="BC56" s="30"/>
      <c r="BD56" s="66"/>
      <c r="BE56" s="30"/>
      <c r="BF56" s="66"/>
      <c r="BG56" s="30"/>
      <c r="BH56" s="66"/>
      <c r="BI56" s="30"/>
      <c r="BJ56" s="66"/>
      <c r="BK56" s="30"/>
      <c r="BL56" s="66"/>
      <c r="BM56" s="30"/>
      <c r="BN56" s="66"/>
      <c r="BO56" s="30"/>
      <c r="BP56" s="66"/>
      <c r="BQ56" s="30"/>
      <c r="BR56" s="66"/>
      <c r="BS56" s="30"/>
      <c r="BT56" s="66"/>
    </row>
    <row r="57" spans="1:72" ht="52.5" customHeight="1" x14ac:dyDescent="0.3">
      <c r="A57" s="21">
        <v>46</v>
      </c>
      <c r="B57" s="101" t="s">
        <v>247</v>
      </c>
      <c r="C57" s="101" t="s">
        <v>402</v>
      </c>
      <c r="D57" s="102">
        <v>44624</v>
      </c>
      <c r="E57" s="101" t="s">
        <v>90</v>
      </c>
      <c r="F57" s="123" t="s">
        <v>72</v>
      </c>
      <c r="G57" s="76" t="s">
        <v>88</v>
      </c>
      <c r="H57" s="90" t="s">
        <v>403</v>
      </c>
      <c r="I57" s="67" t="s">
        <v>403</v>
      </c>
      <c r="J57" s="67" t="s">
        <v>404</v>
      </c>
      <c r="K57" s="77">
        <v>353673000</v>
      </c>
      <c r="L57" s="105">
        <v>44670</v>
      </c>
      <c r="M57" s="101"/>
      <c r="N57" s="101"/>
      <c r="O57" s="101"/>
      <c r="P57" s="81" t="s">
        <v>405</v>
      </c>
      <c r="Q57" s="101" t="s">
        <v>175</v>
      </c>
      <c r="R57" s="101" t="s">
        <v>88</v>
      </c>
      <c r="S57" s="77">
        <v>353673000</v>
      </c>
      <c r="T57" s="66"/>
      <c r="U57" s="102">
        <v>44683</v>
      </c>
      <c r="V57" s="101">
        <v>3</v>
      </c>
      <c r="W57" s="101" t="s">
        <v>406</v>
      </c>
      <c r="X57" s="101" t="s">
        <v>407</v>
      </c>
      <c r="Y57" s="77">
        <v>314000000</v>
      </c>
      <c r="Z57" s="102">
        <v>44683</v>
      </c>
      <c r="AA57" s="71" t="s">
        <v>406</v>
      </c>
      <c r="AB57" s="71" t="s">
        <v>408</v>
      </c>
      <c r="AC57" s="71" t="s">
        <v>407</v>
      </c>
      <c r="AD57" s="101">
        <v>1</v>
      </c>
      <c r="AE57" s="102">
        <v>44701</v>
      </c>
      <c r="AF57" s="102">
        <v>44701</v>
      </c>
      <c r="AG57" s="102">
        <v>44911</v>
      </c>
      <c r="AH57" s="77">
        <v>314000000</v>
      </c>
      <c r="AI57" s="100">
        <f t="shared" si="0"/>
        <v>0.88782575995340329</v>
      </c>
      <c r="AJ57" s="67"/>
      <c r="AK57" s="72"/>
      <c r="AL57" s="101"/>
      <c r="AM57" s="66"/>
      <c r="AN57" s="66"/>
      <c r="AO57" s="73"/>
      <c r="AP57" s="66"/>
      <c r="AQ57" s="66"/>
      <c r="AR57" s="101" t="s">
        <v>402</v>
      </c>
      <c r="AS57" s="74"/>
      <c r="AT57" s="74"/>
      <c r="AU57" s="102">
        <v>44733</v>
      </c>
      <c r="AV57" s="77">
        <v>117000000</v>
      </c>
      <c r="AW57" s="30"/>
      <c r="AX57" s="75"/>
      <c r="AY57" s="30"/>
      <c r="AZ57" s="31"/>
      <c r="BA57" s="30"/>
      <c r="BB57" s="31"/>
      <c r="BC57" s="30"/>
      <c r="BD57" s="66"/>
      <c r="BE57" s="30"/>
      <c r="BF57" s="66"/>
      <c r="BG57" s="30"/>
      <c r="BH57" s="66"/>
      <c r="BI57" s="30"/>
      <c r="BJ57" s="66"/>
      <c r="BK57" s="30"/>
      <c r="BL57" s="66"/>
      <c r="BM57" s="30"/>
      <c r="BN57" s="66"/>
      <c r="BO57" s="30"/>
      <c r="BP57" s="66"/>
      <c r="BQ57" s="30"/>
      <c r="BR57" s="66"/>
      <c r="BS57" s="30"/>
      <c r="BT57" s="66"/>
    </row>
    <row r="58" spans="1:72" ht="52.5" customHeight="1" x14ac:dyDescent="0.3">
      <c r="A58" s="21">
        <v>47</v>
      </c>
      <c r="B58" s="101" t="s">
        <v>107</v>
      </c>
      <c r="C58" s="101" t="s">
        <v>277</v>
      </c>
      <c r="D58" s="102">
        <v>44673</v>
      </c>
      <c r="E58" s="101" t="s">
        <v>90</v>
      </c>
      <c r="F58" s="123" t="s">
        <v>72</v>
      </c>
      <c r="G58" s="76" t="s">
        <v>114</v>
      </c>
      <c r="H58" s="90" t="s">
        <v>395</v>
      </c>
      <c r="I58" s="67" t="s">
        <v>395</v>
      </c>
      <c r="J58" s="67" t="s">
        <v>396</v>
      </c>
      <c r="K58" s="77">
        <v>13992000</v>
      </c>
      <c r="L58" s="105">
        <v>44679</v>
      </c>
      <c r="M58" s="81" t="s">
        <v>397</v>
      </c>
      <c r="N58" s="99">
        <v>0.9</v>
      </c>
      <c r="O58" s="101" t="s">
        <v>91</v>
      </c>
      <c r="P58" s="81" t="s">
        <v>398</v>
      </c>
      <c r="Q58" s="101" t="s">
        <v>175</v>
      </c>
      <c r="R58" s="101" t="s">
        <v>111</v>
      </c>
      <c r="S58" s="77">
        <v>13992000</v>
      </c>
      <c r="T58" s="77">
        <v>14059800</v>
      </c>
      <c r="U58" s="102">
        <v>44685</v>
      </c>
      <c r="V58" s="101">
        <v>96</v>
      </c>
      <c r="W58" s="101" t="s">
        <v>399</v>
      </c>
      <c r="X58" s="101" t="s">
        <v>400</v>
      </c>
      <c r="Y58" s="77">
        <v>12658850</v>
      </c>
      <c r="Z58" s="102">
        <v>44684</v>
      </c>
      <c r="AA58" s="71" t="s">
        <v>399</v>
      </c>
      <c r="AB58" s="71" t="s">
        <v>401</v>
      </c>
      <c r="AC58" s="71" t="s">
        <v>400</v>
      </c>
      <c r="AD58" s="101">
        <v>1</v>
      </c>
      <c r="AE58" s="102">
        <v>44705</v>
      </c>
      <c r="AF58" s="102">
        <v>44705</v>
      </c>
      <c r="AG58" s="102">
        <v>44837</v>
      </c>
      <c r="AH58" s="77">
        <v>12658850</v>
      </c>
      <c r="AI58" s="100">
        <f t="shared" si="0"/>
        <v>0.90472055460263012</v>
      </c>
      <c r="AJ58" s="104" t="s">
        <v>744</v>
      </c>
      <c r="AK58" s="35">
        <v>44851</v>
      </c>
      <c r="AL58" s="67" t="s">
        <v>745</v>
      </c>
      <c r="AM58" s="66"/>
      <c r="AN58" s="66"/>
      <c r="AO58" s="73"/>
      <c r="AP58" s="66"/>
      <c r="AQ58" s="66"/>
      <c r="AR58" s="101" t="s">
        <v>277</v>
      </c>
      <c r="AS58" s="102">
        <v>44865</v>
      </c>
      <c r="AT58" s="102">
        <v>44867</v>
      </c>
      <c r="AU58" s="30"/>
      <c r="AV58" s="75"/>
      <c r="AW58" s="102">
        <v>44876</v>
      </c>
      <c r="AX58" s="77">
        <v>12658850</v>
      </c>
      <c r="AY58" s="30"/>
      <c r="AZ58" s="31"/>
      <c r="BA58" s="30"/>
      <c r="BB58" s="31"/>
      <c r="BC58" s="30"/>
      <c r="BD58" s="66"/>
      <c r="BE58" s="30"/>
      <c r="BF58" s="66"/>
      <c r="BG58" s="30"/>
      <c r="BH58" s="66"/>
      <c r="BI58" s="30"/>
      <c r="BJ58" s="66"/>
      <c r="BK58" s="30"/>
      <c r="BL58" s="66"/>
      <c r="BM58" s="30"/>
      <c r="BN58" s="66"/>
      <c r="BO58" s="30"/>
      <c r="BP58" s="66"/>
      <c r="BQ58" s="30"/>
      <c r="BR58" s="66"/>
      <c r="BS58" s="30"/>
      <c r="BT58" s="66"/>
    </row>
    <row r="59" spans="1:72" ht="52.5" customHeight="1" x14ac:dyDescent="0.3">
      <c r="A59" s="21">
        <v>48</v>
      </c>
      <c r="B59" s="101" t="s">
        <v>89</v>
      </c>
      <c r="C59" s="101" t="s">
        <v>93</v>
      </c>
      <c r="D59" s="102">
        <v>44700</v>
      </c>
      <c r="E59" s="101" t="s">
        <v>90</v>
      </c>
      <c r="F59" s="123" t="s">
        <v>72</v>
      </c>
      <c r="G59" s="76" t="s">
        <v>92</v>
      </c>
      <c r="H59" s="90" t="s">
        <v>421</v>
      </c>
      <c r="I59" s="67" t="s">
        <v>421</v>
      </c>
      <c r="J59" s="67" t="s">
        <v>422</v>
      </c>
      <c r="K59" s="77">
        <v>8790000</v>
      </c>
      <c r="L59" s="68"/>
      <c r="M59" s="101"/>
      <c r="N59" s="101"/>
      <c r="O59" s="101"/>
      <c r="P59" s="101"/>
      <c r="Q59" s="101"/>
      <c r="R59" s="101"/>
      <c r="S59" s="69"/>
      <c r="T59" s="66"/>
      <c r="U59" s="68"/>
      <c r="V59" s="101"/>
      <c r="W59" s="101"/>
      <c r="X59" s="101"/>
      <c r="Y59" s="101"/>
      <c r="Z59" s="70"/>
      <c r="AA59" s="71" t="s">
        <v>423</v>
      </c>
      <c r="AB59" s="71" t="s">
        <v>424</v>
      </c>
      <c r="AC59" s="71" t="s">
        <v>394</v>
      </c>
      <c r="AD59" s="101"/>
      <c r="AE59" s="102">
        <v>44705</v>
      </c>
      <c r="AF59" s="102">
        <v>44705</v>
      </c>
      <c r="AG59" s="102">
        <v>44727</v>
      </c>
      <c r="AH59" s="77">
        <v>7920000</v>
      </c>
      <c r="AI59" s="100">
        <f t="shared" si="0"/>
        <v>0.90102389078498291</v>
      </c>
      <c r="AJ59" s="101"/>
      <c r="AK59" s="72"/>
      <c r="AL59" s="101"/>
      <c r="AM59" s="66"/>
      <c r="AN59" s="66"/>
      <c r="AO59" s="73"/>
      <c r="AP59" s="66"/>
      <c r="AQ59" s="66"/>
      <c r="AR59" s="101" t="s">
        <v>93</v>
      </c>
      <c r="AS59" s="102">
        <v>44711</v>
      </c>
      <c r="AT59" s="102">
        <v>44711</v>
      </c>
      <c r="AU59" s="30"/>
      <c r="AV59" s="75"/>
      <c r="AW59" s="102">
        <v>44722</v>
      </c>
      <c r="AX59" s="77">
        <v>7920000</v>
      </c>
      <c r="AY59" s="30"/>
      <c r="AZ59" s="31"/>
      <c r="BA59" s="30"/>
      <c r="BB59" s="31"/>
      <c r="BC59" s="30"/>
      <c r="BD59" s="66"/>
      <c r="BE59" s="30"/>
      <c r="BF59" s="66"/>
      <c r="BG59" s="30"/>
      <c r="BH59" s="66"/>
      <c r="BI59" s="30"/>
      <c r="BJ59" s="66"/>
      <c r="BK59" s="30"/>
      <c r="BL59" s="66"/>
      <c r="BM59" s="30"/>
      <c r="BN59" s="66"/>
      <c r="BO59" s="30"/>
      <c r="BP59" s="66"/>
      <c r="BQ59" s="30"/>
      <c r="BR59" s="66"/>
      <c r="BS59" s="30"/>
      <c r="BT59" s="66"/>
    </row>
    <row r="60" spans="1:72" ht="52.5" customHeight="1" x14ac:dyDescent="0.3">
      <c r="A60" s="21">
        <v>49</v>
      </c>
      <c r="B60" s="101" t="s">
        <v>247</v>
      </c>
      <c r="C60" s="101" t="s">
        <v>248</v>
      </c>
      <c r="D60" s="102">
        <v>44642</v>
      </c>
      <c r="E60" s="101" t="s">
        <v>161</v>
      </c>
      <c r="F60" s="123" t="s">
        <v>72</v>
      </c>
      <c r="G60" s="76" t="s">
        <v>88</v>
      </c>
      <c r="H60" s="90" t="s">
        <v>409</v>
      </c>
      <c r="I60" s="67" t="s">
        <v>409</v>
      </c>
      <c r="J60" s="67" t="s">
        <v>409</v>
      </c>
      <c r="K60" s="77">
        <v>298600000</v>
      </c>
      <c r="L60" s="105">
        <v>44656</v>
      </c>
      <c r="M60" s="101"/>
      <c r="N60" s="101"/>
      <c r="O60" s="81" t="s">
        <v>410</v>
      </c>
      <c r="P60" s="101" t="s">
        <v>411</v>
      </c>
      <c r="Q60" s="101" t="s">
        <v>175</v>
      </c>
      <c r="R60" s="101" t="s">
        <v>88</v>
      </c>
      <c r="S60" s="77">
        <v>298600000</v>
      </c>
      <c r="T60" s="66"/>
      <c r="U60" s="102">
        <v>44677</v>
      </c>
      <c r="V60" s="101">
        <v>2</v>
      </c>
      <c r="W60" s="101" t="s">
        <v>412</v>
      </c>
      <c r="X60" s="101" t="s">
        <v>413</v>
      </c>
      <c r="Y60" s="77">
        <v>295900000</v>
      </c>
      <c r="Z60" s="102">
        <v>44677</v>
      </c>
      <c r="AA60" s="71" t="s">
        <v>412</v>
      </c>
      <c r="AB60" s="71" t="s">
        <v>414</v>
      </c>
      <c r="AC60" s="71" t="s">
        <v>413</v>
      </c>
      <c r="AD60" s="101">
        <v>1</v>
      </c>
      <c r="AE60" s="102">
        <v>44706</v>
      </c>
      <c r="AF60" s="102"/>
      <c r="AG60" s="102">
        <v>44795</v>
      </c>
      <c r="AH60" s="77">
        <v>295900000</v>
      </c>
      <c r="AI60" s="100">
        <f t="shared" si="0"/>
        <v>0.99095780308104486</v>
      </c>
      <c r="AJ60" s="101"/>
      <c r="AK60" s="72"/>
      <c r="AL60" s="101"/>
      <c r="AM60" s="66"/>
      <c r="AN60" s="66"/>
      <c r="AO60" s="73"/>
      <c r="AP60" s="66"/>
      <c r="AQ60" s="66"/>
      <c r="AR60" s="101" t="s">
        <v>248</v>
      </c>
      <c r="AS60" s="102">
        <v>44795</v>
      </c>
      <c r="AT60" s="102">
        <v>44798</v>
      </c>
      <c r="AU60" s="30"/>
      <c r="AV60" s="75"/>
      <c r="AW60" s="102">
        <v>44811</v>
      </c>
      <c r="AX60" s="77">
        <v>295900000</v>
      </c>
      <c r="AY60" s="30"/>
      <c r="AZ60" s="31"/>
      <c r="BA60" s="30"/>
      <c r="BB60" s="31"/>
      <c r="BC60" s="30"/>
      <c r="BD60" s="66"/>
      <c r="BE60" s="30"/>
      <c r="BF60" s="66"/>
      <c r="BG60" s="30"/>
      <c r="BH60" s="66"/>
      <c r="BI60" s="30"/>
      <c r="BJ60" s="66"/>
      <c r="BK60" s="30"/>
      <c r="BL60" s="66"/>
      <c r="BM60" s="30"/>
      <c r="BN60" s="66"/>
      <c r="BO60" s="30"/>
      <c r="BP60" s="66"/>
      <c r="BQ60" s="30"/>
      <c r="BR60" s="66"/>
      <c r="BS60" s="30"/>
      <c r="BT60" s="66"/>
    </row>
    <row r="61" spans="1:72" ht="52.5" customHeight="1" x14ac:dyDescent="0.3">
      <c r="A61" s="21">
        <v>50</v>
      </c>
      <c r="B61" s="101" t="s">
        <v>247</v>
      </c>
      <c r="C61" s="101" t="s">
        <v>402</v>
      </c>
      <c r="D61" s="102">
        <v>44637</v>
      </c>
      <c r="E61" s="101" t="s">
        <v>90</v>
      </c>
      <c r="F61" s="123" t="s">
        <v>72</v>
      </c>
      <c r="G61" s="76" t="s">
        <v>88</v>
      </c>
      <c r="H61" s="90" t="s">
        <v>415</v>
      </c>
      <c r="I61" s="67" t="s">
        <v>415</v>
      </c>
      <c r="J61" s="67" t="s">
        <v>416</v>
      </c>
      <c r="K61" s="77">
        <v>115000000</v>
      </c>
      <c r="L61" s="105">
        <v>44671</v>
      </c>
      <c r="M61" s="101"/>
      <c r="N61" s="101"/>
      <c r="O61" s="101" t="s">
        <v>91</v>
      </c>
      <c r="P61" s="101" t="s">
        <v>417</v>
      </c>
      <c r="Q61" s="101" t="s">
        <v>175</v>
      </c>
      <c r="R61" s="101" t="s">
        <v>88</v>
      </c>
      <c r="S61" s="77">
        <v>115000000</v>
      </c>
      <c r="T61" s="66"/>
      <c r="U61" s="102">
        <v>44683</v>
      </c>
      <c r="V61" s="101">
        <v>2</v>
      </c>
      <c r="W61" s="101" t="s">
        <v>418</v>
      </c>
      <c r="X61" s="101" t="s">
        <v>419</v>
      </c>
      <c r="Y61" s="77">
        <v>114404000</v>
      </c>
      <c r="Z61" s="102">
        <v>44683</v>
      </c>
      <c r="AA61" s="71" t="s">
        <v>418</v>
      </c>
      <c r="AB61" s="71" t="s">
        <v>420</v>
      </c>
      <c r="AC61" s="71" t="s">
        <v>419</v>
      </c>
      <c r="AD61" s="101">
        <v>1</v>
      </c>
      <c r="AE61" s="102">
        <v>44706</v>
      </c>
      <c r="AF61" s="102">
        <v>44706</v>
      </c>
      <c r="AG61" s="102">
        <v>44911</v>
      </c>
      <c r="AH61" s="77">
        <v>114404000</v>
      </c>
      <c r="AI61" s="100">
        <f t="shared" si="0"/>
        <v>0.99481739130434788</v>
      </c>
      <c r="AJ61" s="101"/>
      <c r="AK61" s="72"/>
      <c r="AL61" s="101"/>
      <c r="AM61" s="66"/>
      <c r="AN61" s="66"/>
      <c r="AO61" s="73"/>
      <c r="AP61" s="66"/>
      <c r="AQ61" s="66"/>
      <c r="AR61" s="101" t="s">
        <v>402</v>
      </c>
      <c r="AS61" s="74"/>
      <c r="AT61" s="74"/>
      <c r="AU61" s="102">
        <v>44734</v>
      </c>
      <c r="AV61" s="77">
        <v>80082800</v>
      </c>
      <c r="AW61" s="30"/>
      <c r="AX61" s="75"/>
      <c r="AY61" s="30"/>
      <c r="AZ61" s="31"/>
      <c r="BA61" s="30"/>
      <c r="BB61" s="31"/>
      <c r="BC61" s="30"/>
      <c r="BD61" s="66"/>
      <c r="BE61" s="30"/>
      <c r="BF61" s="66"/>
      <c r="BG61" s="30"/>
      <c r="BH61" s="66"/>
      <c r="BI61" s="30"/>
      <c r="BJ61" s="66"/>
      <c r="BK61" s="30"/>
      <c r="BL61" s="66"/>
      <c r="BM61" s="30"/>
      <c r="BN61" s="66"/>
      <c r="BO61" s="30"/>
      <c r="BP61" s="66"/>
      <c r="BQ61" s="30"/>
      <c r="BR61" s="66"/>
      <c r="BS61" s="30"/>
      <c r="BT61" s="66"/>
    </row>
    <row r="62" spans="1:72" ht="52.5" customHeight="1" x14ac:dyDescent="0.3">
      <c r="A62" s="21">
        <v>51</v>
      </c>
      <c r="B62" s="101" t="s">
        <v>223</v>
      </c>
      <c r="C62" s="101" t="s">
        <v>358</v>
      </c>
      <c r="D62" s="102">
        <v>44719</v>
      </c>
      <c r="E62" s="101" t="s">
        <v>161</v>
      </c>
      <c r="F62" s="123"/>
      <c r="G62" s="76" t="s">
        <v>92</v>
      </c>
      <c r="H62" s="90" t="s">
        <v>425</v>
      </c>
      <c r="I62" s="67" t="s">
        <v>425</v>
      </c>
      <c r="J62" s="67" t="s">
        <v>426</v>
      </c>
      <c r="K62" s="77">
        <v>13200000</v>
      </c>
      <c r="L62" s="68"/>
      <c r="M62" s="101"/>
      <c r="N62" s="101"/>
      <c r="O62" s="101"/>
      <c r="P62" s="101"/>
      <c r="Q62" s="101"/>
      <c r="R62" s="101"/>
      <c r="S62" s="69"/>
      <c r="T62" s="66"/>
      <c r="U62" s="68"/>
      <c r="V62" s="101"/>
      <c r="W62" s="101"/>
      <c r="X62" s="101"/>
      <c r="Y62" s="101"/>
      <c r="Z62" s="70"/>
      <c r="AA62" s="71" t="s">
        <v>427</v>
      </c>
      <c r="AB62" s="71" t="s">
        <v>428</v>
      </c>
      <c r="AC62" s="71" t="s">
        <v>429</v>
      </c>
      <c r="AD62" s="101"/>
      <c r="AE62" s="102">
        <v>44725</v>
      </c>
      <c r="AF62" s="102"/>
      <c r="AG62" s="102">
        <v>44742</v>
      </c>
      <c r="AH62" s="77">
        <v>12276000</v>
      </c>
      <c r="AI62" s="100">
        <f t="shared" si="0"/>
        <v>0.93</v>
      </c>
      <c r="AJ62" s="101"/>
      <c r="AK62" s="72"/>
      <c r="AL62" s="101"/>
      <c r="AM62" s="66"/>
      <c r="AN62" s="66"/>
      <c r="AO62" s="73"/>
      <c r="AP62" s="66"/>
      <c r="AQ62" s="66"/>
      <c r="AR62" s="101" t="s">
        <v>358</v>
      </c>
      <c r="AS62" s="102">
        <v>44735</v>
      </c>
      <c r="AT62" s="102">
        <v>44736</v>
      </c>
      <c r="AU62" s="30"/>
      <c r="AV62" s="75"/>
      <c r="AW62" s="102">
        <v>44740</v>
      </c>
      <c r="AX62" s="77">
        <v>12276000</v>
      </c>
      <c r="AY62" s="30"/>
      <c r="AZ62" s="31"/>
      <c r="BA62" s="30"/>
      <c r="BB62" s="31"/>
      <c r="BC62" s="30"/>
      <c r="BD62" s="66"/>
      <c r="BE62" s="30"/>
      <c r="BF62" s="66"/>
      <c r="BG62" s="30"/>
      <c r="BH62" s="66"/>
      <c r="BI62" s="30"/>
      <c r="BJ62" s="66"/>
      <c r="BK62" s="30"/>
      <c r="BL62" s="66"/>
      <c r="BM62" s="30"/>
      <c r="BN62" s="66"/>
      <c r="BO62" s="30"/>
      <c r="BP62" s="66"/>
      <c r="BQ62" s="30"/>
      <c r="BR62" s="66"/>
      <c r="BS62" s="30"/>
      <c r="BT62" s="66"/>
    </row>
    <row r="63" spans="1:72" ht="52.5" customHeight="1" x14ac:dyDescent="0.3">
      <c r="A63" s="21">
        <v>52</v>
      </c>
      <c r="B63" s="101" t="s">
        <v>247</v>
      </c>
      <c r="C63" s="101" t="s">
        <v>248</v>
      </c>
      <c r="D63" s="102">
        <v>44648</v>
      </c>
      <c r="E63" s="101" t="s">
        <v>90</v>
      </c>
      <c r="F63" s="123" t="s">
        <v>72</v>
      </c>
      <c r="G63" s="76" t="s">
        <v>442</v>
      </c>
      <c r="H63" s="90" t="s">
        <v>430</v>
      </c>
      <c r="I63" s="67" t="s">
        <v>430</v>
      </c>
      <c r="J63" s="67" t="s">
        <v>431</v>
      </c>
      <c r="K63" s="77">
        <v>60000000</v>
      </c>
      <c r="L63" s="105">
        <v>44672</v>
      </c>
      <c r="M63" s="81" t="s">
        <v>499</v>
      </c>
      <c r="N63" s="101"/>
      <c r="O63" s="101" t="s">
        <v>91</v>
      </c>
      <c r="P63" s="101" t="s">
        <v>500</v>
      </c>
      <c r="Q63" s="101" t="s">
        <v>175</v>
      </c>
      <c r="R63" s="101" t="s">
        <v>88</v>
      </c>
      <c r="S63" s="77">
        <v>60000000</v>
      </c>
      <c r="T63" s="66"/>
      <c r="U63" s="102">
        <v>44685</v>
      </c>
      <c r="V63" s="101">
        <v>1</v>
      </c>
      <c r="W63" s="101" t="s">
        <v>432</v>
      </c>
      <c r="X63" s="101" t="s">
        <v>433</v>
      </c>
      <c r="Y63" s="77">
        <v>59328744</v>
      </c>
      <c r="Z63" s="102">
        <v>44685</v>
      </c>
      <c r="AA63" s="71" t="s">
        <v>432</v>
      </c>
      <c r="AB63" s="71" t="s">
        <v>434</v>
      </c>
      <c r="AC63" s="71" t="s">
        <v>433</v>
      </c>
      <c r="AD63" s="101">
        <v>1</v>
      </c>
      <c r="AE63" s="102">
        <v>44726</v>
      </c>
      <c r="AF63" s="102">
        <v>44726</v>
      </c>
      <c r="AG63" s="102">
        <v>44911</v>
      </c>
      <c r="AH63" s="77">
        <v>59328740</v>
      </c>
      <c r="AI63" s="100">
        <f t="shared" si="0"/>
        <v>0.98881233333333329</v>
      </c>
      <c r="AJ63" s="101"/>
      <c r="AK63" s="72"/>
      <c r="AL63" s="101"/>
      <c r="AM63" s="66"/>
      <c r="AN63" s="66"/>
      <c r="AO63" s="73"/>
      <c r="AP63" s="66"/>
      <c r="AQ63" s="66"/>
      <c r="AR63" s="101" t="s">
        <v>248</v>
      </c>
      <c r="AS63" s="74"/>
      <c r="AT63" s="74"/>
      <c r="AU63" s="102">
        <v>44746</v>
      </c>
      <c r="AV63" s="77">
        <v>15510000</v>
      </c>
      <c r="AW63" s="30"/>
      <c r="AX63" s="75"/>
      <c r="AY63" s="30"/>
      <c r="AZ63" s="31"/>
      <c r="BA63" s="30"/>
      <c r="BB63" s="31"/>
      <c r="BC63" s="30"/>
      <c r="BD63" s="66"/>
      <c r="BE63" s="30"/>
      <c r="BF63" s="66"/>
      <c r="BG63" s="30"/>
      <c r="BH63" s="66"/>
      <c r="BI63" s="30"/>
      <c r="BJ63" s="66"/>
      <c r="BK63" s="30"/>
      <c r="BL63" s="66"/>
      <c r="BM63" s="30"/>
      <c r="BN63" s="66"/>
      <c r="BO63" s="30"/>
      <c r="BP63" s="66"/>
      <c r="BQ63" s="30"/>
      <c r="BR63" s="66"/>
      <c r="BS63" s="30"/>
      <c r="BT63" s="66"/>
    </row>
    <row r="64" spans="1:72" ht="52.5" customHeight="1" x14ac:dyDescent="0.3">
      <c r="A64" s="21">
        <v>53</v>
      </c>
      <c r="B64" s="101" t="s">
        <v>435</v>
      </c>
      <c r="C64" s="101" t="s">
        <v>436</v>
      </c>
      <c r="D64" s="102">
        <v>44657</v>
      </c>
      <c r="E64" s="101" t="s">
        <v>90</v>
      </c>
      <c r="F64" s="123" t="s">
        <v>72</v>
      </c>
      <c r="G64" s="76" t="s">
        <v>88</v>
      </c>
      <c r="H64" s="90" t="s">
        <v>437</v>
      </c>
      <c r="I64" s="67" t="s">
        <v>437</v>
      </c>
      <c r="J64" s="67" t="s">
        <v>438</v>
      </c>
      <c r="K64" s="77">
        <v>80000000</v>
      </c>
      <c r="L64" s="105">
        <v>44680</v>
      </c>
      <c r="M64" s="81" t="s">
        <v>343</v>
      </c>
      <c r="N64" s="101"/>
      <c r="O64" s="101" t="s">
        <v>91</v>
      </c>
      <c r="P64" s="101" t="s">
        <v>500</v>
      </c>
      <c r="Q64" s="101" t="s">
        <v>175</v>
      </c>
      <c r="R64" s="101" t="s">
        <v>88</v>
      </c>
      <c r="S64" s="77">
        <v>80000000</v>
      </c>
      <c r="T64" s="66"/>
      <c r="U64" s="102">
        <v>44691</v>
      </c>
      <c r="V64" s="101">
        <v>2</v>
      </c>
      <c r="W64" s="101" t="s">
        <v>439</v>
      </c>
      <c r="X64" s="81" t="s">
        <v>440</v>
      </c>
      <c r="Y64" s="77">
        <v>72000000</v>
      </c>
      <c r="Z64" s="102">
        <v>44691</v>
      </c>
      <c r="AA64" s="71" t="s">
        <v>439</v>
      </c>
      <c r="AB64" s="71" t="s">
        <v>441</v>
      </c>
      <c r="AC64" s="107" t="s">
        <v>440</v>
      </c>
      <c r="AD64" s="101">
        <v>1</v>
      </c>
      <c r="AE64" s="102">
        <v>44726</v>
      </c>
      <c r="AF64" s="102">
        <v>44726</v>
      </c>
      <c r="AG64" s="102">
        <v>44926</v>
      </c>
      <c r="AH64" s="77">
        <v>72000000</v>
      </c>
      <c r="AI64" s="100">
        <f t="shared" si="0"/>
        <v>0.9</v>
      </c>
      <c r="AJ64" s="101"/>
      <c r="AK64" s="72"/>
      <c r="AL64" s="101"/>
      <c r="AM64" s="66"/>
      <c r="AN64" s="66"/>
      <c r="AO64" s="73"/>
      <c r="AP64" s="66"/>
      <c r="AQ64" s="66"/>
      <c r="AR64" s="101" t="s">
        <v>436</v>
      </c>
      <c r="AS64" s="74"/>
      <c r="AT64" s="74"/>
      <c r="AU64" s="30"/>
      <c r="AV64" s="75"/>
      <c r="AW64" s="30"/>
      <c r="AX64" s="75"/>
      <c r="AY64" s="30"/>
      <c r="AZ64" s="31"/>
      <c r="BA64" s="30"/>
      <c r="BB64" s="31"/>
      <c r="BC64" s="30"/>
      <c r="BD64" s="66"/>
      <c r="BE64" s="30"/>
      <c r="BF64" s="66"/>
      <c r="BG64" s="30"/>
      <c r="BH64" s="66"/>
      <c r="BI64" s="30"/>
      <c r="BJ64" s="66"/>
      <c r="BK64" s="30"/>
      <c r="BL64" s="66"/>
      <c r="BM64" s="30"/>
      <c r="BN64" s="66"/>
      <c r="BO64" s="30"/>
      <c r="BP64" s="66"/>
      <c r="BQ64" s="30"/>
      <c r="BR64" s="66"/>
      <c r="BS64" s="30"/>
      <c r="BT64" s="66"/>
    </row>
    <row r="65" spans="1:72" ht="52.5" customHeight="1" x14ac:dyDescent="0.3">
      <c r="A65" s="21">
        <v>54</v>
      </c>
      <c r="B65" s="101" t="s">
        <v>435</v>
      </c>
      <c r="C65" s="101" t="s">
        <v>443</v>
      </c>
      <c r="D65" s="102">
        <v>44685</v>
      </c>
      <c r="E65" s="101" t="s">
        <v>90</v>
      </c>
      <c r="F65" s="123" t="s">
        <v>72</v>
      </c>
      <c r="G65" s="76" t="s">
        <v>88</v>
      </c>
      <c r="H65" s="90" t="s">
        <v>444</v>
      </c>
      <c r="I65" s="67" t="s">
        <v>444</v>
      </c>
      <c r="J65" s="67" t="s">
        <v>445</v>
      </c>
      <c r="K65" s="77">
        <v>95000000</v>
      </c>
      <c r="L65" s="105">
        <v>44694</v>
      </c>
      <c r="M65" s="81" t="s">
        <v>343</v>
      </c>
      <c r="N65" s="101"/>
      <c r="O65" s="101" t="s">
        <v>91</v>
      </c>
      <c r="P65" s="101" t="s">
        <v>500</v>
      </c>
      <c r="Q65" s="101" t="s">
        <v>175</v>
      </c>
      <c r="R65" s="101" t="s">
        <v>88</v>
      </c>
      <c r="S65" s="77">
        <v>95000000</v>
      </c>
      <c r="T65" s="66"/>
      <c r="U65" s="102">
        <v>44706</v>
      </c>
      <c r="V65" s="101">
        <v>5</v>
      </c>
      <c r="W65" s="101" t="s">
        <v>446</v>
      </c>
      <c r="X65" s="101" t="s">
        <v>447</v>
      </c>
      <c r="Y65" s="77">
        <v>94598000</v>
      </c>
      <c r="Z65" s="102">
        <v>44706</v>
      </c>
      <c r="AA65" s="71" t="s">
        <v>446</v>
      </c>
      <c r="AB65" s="71" t="s">
        <v>448</v>
      </c>
      <c r="AC65" s="71" t="s">
        <v>447</v>
      </c>
      <c r="AD65" s="101">
        <v>1</v>
      </c>
      <c r="AE65" s="102">
        <v>44729</v>
      </c>
      <c r="AF65" s="102">
        <v>44729</v>
      </c>
      <c r="AG65" s="102">
        <v>44926</v>
      </c>
      <c r="AH65" s="77">
        <v>94598000</v>
      </c>
      <c r="AI65" s="100">
        <f t="shared" si="0"/>
        <v>0.99576842105263152</v>
      </c>
      <c r="AJ65" s="101"/>
      <c r="AK65" s="72"/>
      <c r="AL65" s="101"/>
      <c r="AM65" s="66"/>
      <c r="AN65" s="66"/>
      <c r="AO65" s="73"/>
      <c r="AP65" s="66"/>
      <c r="AQ65" s="66"/>
      <c r="AR65" s="101" t="s">
        <v>443</v>
      </c>
      <c r="AS65" s="74"/>
      <c r="AT65" s="74"/>
      <c r="AU65" s="102">
        <v>44802</v>
      </c>
      <c r="AV65" s="77">
        <v>66215000</v>
      </c>
      <c r="AW65" s="30"/>
      <c r="AX65" s="75"/>
      <c r="AY65" s="30"/>
      <c r="AZ65" s="31"/>
      <c r="BA65" s="30"/>
      <c r="BB65" s="31"/>
      <c r="BC65" s="30"/>
      <c r="BD65" s="66"/>
      <c r="BE65" s="30"/>
      <c r="BF65" s="66"/>
      <c r="BG65" s="30"/>
      <c r="BH65" s="66"/>
      <c r="BI65" s="30"/>
      <c r="BJ65" s="66"/>
      <c r="BK65" s="30"/>
      <c r="BL65" s="66"/>
      <c r="BM65" s="30"/>
      <c r="BN65" s="66"/>
      <c r="BO65" s="30"/>
      <c r="BP65" s="66"/>
      <c r="BQ65" s="30"/>
      <c r="BR65" s="66"/>
      <c r="BS65" s="30"/>
      <c r="BT65" s="66"/>
    </row>
    <row r="66" spans="1:72" ht="121.5" customHeight="1" x14ac:dyDescent="0.3">
      <c r="A66" s="21">
        <v>55</v>
      </c>
      <c r="B66" s="101" t="s">
        <v>333</v>
      </c>
      <c r="C66" s="101" t="s">
        <v>475</v>
      </c>
      <c r="D66" s="102">
        <v>44650</v>
      </c>
      <c r="E66" s="101" t="s">
        <v>90</v>
      </c>
      <c r="F66" s="123" t="s">
        <v>72</v>
      </c>
      <c r="G66" s="76" t="s">
        <v>476</v>
      </c>
      <c r="H66" s="67" t="s">
        <v>477</v>
      </c>
      <c r="I66" s="67" t="s">
        <v>477</v>
      </c>
      <c r="J66" s="67" t="s">
        <v>478</v>
      </c>
      <c r="K66" s="77">
        <v>716400000</v>
      </c>
      <c r="L66" s="105">
        <v>44659</v>
      </c>
      <c r="M66" s="81" t="s">
        <v>479</v>
      </c>
      <c r="N66" s="101"/>
      <c r="O66" s="101" t="s">
        <v>91</v>
      </c>
      <c r="P66" s="81" t="s">
        <v>480</v>
      </c>
      <c r="Q66" s="101" t="s">
        <v>175</v>
      </c>
      <c r="R66" s="101" t="s">
        <v>88</v>
      </c>
      <c r="S66" s="77">
        <v>716400000</v>
      </c>
      <c r="T66" s="66"/>
      <c r="U66" s="102">
        <v>44684</v>
      </c>
      <c r="V66" s="101">
        <v>6</v>
      </c>
      <c r="W66" s="101" t="s">
        <v>481</v>
      </c>
      <c r="X66" s="81" t="s">
        <v>482</v>
      </c>
      <c r="Y66" s="77">
        <v>651385134</v>
      </c>
      <c r="Z66" s="102">
        <v>44684</v>
      </c>
      <c r="AA66" s="71" t="s">
        <v>483</v>
      </c>
      <c r="AB66" s="71" t="s">
        <v>484</v>
      </c>
      <c r="AC66" s="107" t="s">
        <v>482</v>
      </c>
      <c r="AD66" s="101">
        <v>1</v>
      </c>
      <c r="AE66" s="102">
        <v>44733</v>
      </c>
      <c r="AF66" s="102">
        <v>44733</v>
      </c>
      <c r="AG66" s="102">
        <v>44865</v>
      </c>
      <c r="AH66" s="77">
        <v>651385130</v>
      </c>
      <c r="AI66" s="100">
        <f t="shared" si="0"/>
        <v>0.90924780848687881</v>
      </c>
      <c r="AJ66" s="101"/>
      <c r="AK66" s="72"/>
      <c r="AL66" s="101"/>
      <c r="AM66" s="66"/>
      <c r="AN66" s="66"/>
      <c r="AO66" s="73"/>
      <c r="AP66" s="66"/>
      <c r="AQ66" s="66"/>
      <c r="AR66" s="101" t="s">
        <v>475</v>
      </c>
      <c r="AS66" s="102">
        <v>44895</v>
      </c>
      <c r="AT66" s="102">
        <v>44897</v>
      </c>
      <c r="AU66" s="102">
        <v>44798</v>
      </c>
      <c r="AV66" s="77">
        <v>280000000</v>
      </c>
      <c r="AW66" s="102">
        <v>44903</v>
      </c>
      <c r="AX66" s="77">
        <v>458970950</v>
      </c>
      <c r="AY66" s="30"/>
      <c r="AZ66" s="31"/>
      <c r="BA66" s="30"/>
      <c r="BB66" s="31"/>
      <c r="BC66" s="30"/>
      <c r="BD66" s="66"/>
      <c r="BE66" s="30"/>
      <c r="BF66" s="66"/>
      <c r="BG66" s="30"/>
      <c r="BH66" s="66"/>
      <c r="BI66" s="30"/>
      <c r="BJ66" s="66"/>
      <c r="BK66" s="30"/>
      <c r="BL66" s="66"/>
      <c r="BM66" s="30"/>
      <c r="BN66" s="66"/>
      <c r="BO66" s="30"/>
      <c r="BP66" s="66"/>
      <c r="BQ66" s="30"/>
      <c r="BR66" s="66"/>
      <c r="BS66" s="30"/>
      <c r="BT66" s="66"/>
    </row>
    <row r="67" spans="1:72" ht="52.5" customHeight="1" x14ac:dyDescent="0.3">
      <c r="A67" s="21">
        <v>56</v>
      </c>
      <c r="B67" s="101" t="s">
        <v>106</v>
      </c>
      <c r="C67" s="101" t="s">
        <v>112</v>
      </c>
      <c r="D67" s="102">
        <v>44714</v>
      </c>
      <c r="E67" s="101" t="s">
        <v>90</v>
      </c>
      <c r="F67" s="123" t="s">
        <v>72</v>
      </c>
      <c r="G67" s="76" t="s">
        <v>114</v>
      </c>
      <c r="H67" s="90" t="s">
        <v>449</v>
      </c>
      <c r="I67" s="67" t="s">
        <v>449</v>
      </c>
      <c r="J67" s="67" t="s">
        <v>450</v>
      </c>
      <c r="K67" s="77">
        <v>19629000</v>
      </c>
      <c r="L67" s="105">
        <v>44719</v>
      </c>
      <c r="M67" s="81" t="s">
        <v>397</v>
      </c>
      <c r="N67" s="108">
        <v>0.9</v>
      </c>
      <c r="O67" s="101" t="s">
        <v>91</v>
      </c>
      <c r="P67" s="81" t="s">
        <v>451</v>
      </c>
      <c r="Q67" s="101" t="s">
        <v>175</v>
      </c>
      <c r="R67" s="101" t="s">
        <v>111</v>
      </c>
      <c r="S67" s="77">
        <v>19629000</v>
      </c>
      <c r="T67" s="66"/>
      <c r="U67" s="102">
        <v>44725</v>
      </c>
      <c r="V67" s="101">
        <v>9</v>
      </c>
      <c r="W67" s="101" t="s">
        <v>452</v>
      </c>
      <c r="X67" s="101" t="s">
        <v>453</v>
      </c>
      <c r="Y67" s="77">
        <v>17595250</v>
      </c>
      <c r="Z67" s="102">
        <v>44722</v>
      </c>
      <c r="AA67" s="71" t="s">
        <v>452</v>
      </c>
      <c r="AB67" s="71" t="s">
        <v>454</v>
      </c>
      <c r="AC67" s="71" t="s">
        <v>453</v>
      </c>
      <c r="AD67" s="101">
        <v>1</v>
      </c>
      <c r="AE67" s="102">
        <v>44733</v>
      </c>
      <c r="AF67" s="102">
        <v>44733</v>
      </c>
      <c r="AG67" s="102">
        <v>44905</v>
      </c>
      <c r="AH67" s="77">
        <v>17595250</v>
      </c>
      <c r="AI67" s="100">
        <f t="shared" si="0"/>
        <v>0.896390544602374</v>
      </c>
      <c r="AJ67" s="101"/>
      <c r="AK67" s="72"/>
      <c r="AL67" s="101"/>
      <c r="AM67" s="66"/>
      <c r="AN67" s="66"/>
      <c r="AO67" s="73"/>
      <c r="AP67" s="66"/>
      <c r="AQ67" s="66"/>
      <c r="AR67" s="101" t="s">
        <v>112</v>
      </c>
      <c r="AS67" s="74"/>
      <c r="AT67" s="74"/>
      <c r="AU67" s="102">
        <v>44754</v>
      </c>
      <c r="AV67" s="77">
        <v>12166000</v>
      </c>
      <c r="AW67" s="30"/>
      <c r="AX67" s="75"/>
      <c r="AY67" s="30"/>
      <c r="AZ67" s="31"/>
      <c r="BA67" s="30"/>
      <c r="BB67" s="31"/>
      <c r="BC67" s="30"/>
      <c r="BD67" s="66"/>
      <c r="BE67" s="30"/>
      <c r="BF67" s="66"/>
      <c r="BG67" s="30"/>
      <c r="BH67" s="66"/>
      <c r="BI67" s="30"/>
      <c r="BJ67" s="66"/>
      <c r="BK67" s="30"/>
      <c r="BL67" s="66"/>
      <c r="BM67" s="30"/>
      <c r="BN67" s="66"/>
      <c r="BO67" s="30"/>
      <c r="BP67" s="66"/>
      <c r="BQ67" s="30"/>
      <c r="BR67" s="66"/>
      <c r="BS67" s="30"/>
      <c r="BT67" s="66"/>
    </row>
    <row r="68" spans="1:72" ht="66" x14ac:dyDescent="0.3">
      <c r="A68" s="21">
        <v>57</v>
      </c>
      <c r="B68" s="101" t="s">
        <v>165</v>
      </c>
      <c r="C68" s="101" t="s">
        <v>222</v>
      </c>
      <c r="D68" s="102">
        <v>44704</v>
      </c>
      <c r="E68" s="101" t="s">
        <v>90</v>
      </c>
      <c r="F68" s="123" t="s">
        <v>72</v>
      </c>
      <c r="G68" s="76" t="s">
        <v>114</v>
      </c>
      <c r="H68" s="90" t="s">
        <v>527</v>
      </c>
      <c r="I68" s="67" t="s">
        <v>527</v>
      </c>
      <c r="J68" s="67" t="s">
        <v>530</v>
      </c>
      <c r="K68" s="77">
        <v>50094000</v>
      </c>
      <c r="L68" s="105">
        <v>44719</v>
      </c>
      <c r="M68" s="81" t="s">
        <v>531</v>
      </c>
      <c r="N68" s="108">
        <v>0.88</v>
      </c>
      <c r="O68" s="101" t="s">
        <v>91</v>
      </c>
      <c r="P68" s="81" t="s">
        <v>532</v>
      </c>
      <c r="Q68" s="101" t="s">
        <v>175</v>
      </c>
      <c r="R68" s="101" t="s">
        <v>111</v>
      </c>
      <c r="S68" s="77">
        <v>50094000</v>
      </c>
      <c r="T68" s="66"/>
      <c r="U68" s="102">
        <v>44726</v>
      </c>
      <c r="V68" s="101">
        <v>25</v>
      </c>
      <c r="W68" s="101" t="s">
        <v>533</v>
      </c>
      <c r="X68" s="101" t="s">
        <v>534</v>
      </c>
      <c r="Y68" s="77">
        <v>43596500</v>
      </c>
      <c r="Z68" s="102">
        <v>44719</v>
      </c>
      <c r="AA68" s="71" t="s">
        <v>533</v>
      </c>
      <c r="AB68" s="71" t="s">
        <v>535</v>
      </c>
      <c r="AC68" s="71" t="s">
        <v>534</v>
      </c>
      <c r="AD68" s="101">
        <v>1</v>
      </c>
      <c r="AE68" s="102">
        <v>44734</v>
      </c>
      <c r="AF68" s="102">
        <v>44734</v>
      </c>
      <c r="AG68" s="102">
        <v>44925</v>
      </c>
      <c r="AH68" s="77">
        <v>43596500</v>
      </c>
      <c r="AI68" s="100">
        <f t="shared" si="0"/>
        <v>0.8702938475665748</v>
      </c>
      <c r="AJ68" s="101"/>
      <c r="AK68" s="72"/>
      <c r="AL68" s="101"/>
      <c r="AM68" s="66"/>
      <c r="AN68" s="66"/>
      <c r="AO68" s="73"/>
      <c r="AP68" s="66"/>
      <c r="AQ68" s="66"/>
      <c r="AR68" s="101" t="s">
        <v>222</v>
      </c>
      <c r="AS68" s="74"/>
      <c r="AT68" s="74"/>
      <c r="AU68" s="30"/>
      <c r="AV68" s="75"/>
      <c r="AW68" s="30"/>
      <c r="AX68" s="75"/>
      <c r="AY68" s="30"/>
      <c r="AZ68" s="31"/>
      <c r="BA68" s="30"/>
      <c r="BB68" s="31"/>
      <c r="BC68" s="30"/>
      <c r="BD68" s="66"/>
      <c r="BE68" s="30"/>
      <c r="BF68" s="66"/>
      <c r="BG68" s="30"/>
      <c r="BH68" s="66"/>
      <c r="BI68" s="30"/>
      <c r="BJ68" s="66"/>
      <c r="BK68" s="30"/>
      <c r="BL68" s="66"/>
      <c r="BM68" s="30"/>
      <c r="BN68" s="66"/>
      <c r="BO68" s="30"/>
      <c r="BP68" s="66"/>
      <c r="BQ68" s="30"/>
      <c r="BR68" s="66"/>
      <c r="BS68" s="30"/>
      <c r="BT68" s="66"/>
    </row>
    <row r="69" spans="1:72" ht="52.5" customHeight="1" x14ac:dyDescent="0.3">
      <c r="A69" s="21">
        <v>58</v>
      </c>
      <c r="B69" s="101" t="s">
        <v>107</v>
      </c>
      <c r="C69" s="101" t="s">
        <v>109</v>
      </c>
      <c r="D69" s="102">
        <v>44727</v>
      </c>
      <c r="E69" s="101" t="s">
        <v>161</v>
      </c>
      <c r="F69" s="123" t="s">
        <v>72</v>
      </c>
      <c r="G69" s="76" t="s">
        <v>92</v>
      </c>
      <c r="H69" s="90" t="s">
        <v>528</v>
      </c>
      <c r="I69" s="67" t="s">
        <v>536</v>
      </c>
      <c r="J69" s="67" t="s">
        <v>537</v>
      </c>
      <c r="K69" s="77">
        <v>4510000</v>
      </c>
      <c r="L69" s="105"/>
      <c r="M69" s="81"/>
      <c r="N69" s="108"/>
      <c r="O69" s="101"/>
      <c r="P69" s="81"/>
      <c r="Q69" s="101"/>
      <c r="R69" s="101"/>
      <c r="S69" s="77"/>
      <c r="T69" s="66"/>
      <c r="U69" s="102"/>
      <c r="V69" s="101"/>
      <c r="W69" s="101"/>
      <c r="X69" s="101"/>
      <c r="Y69" s="77"/>
      <c r="Z69" s="102"/>
      <c r="AA69" s="71" t="s">
        <v>538</v>
      </c>
      <c r="AB69" s="71" t="s">
        <v>539</v>
      </c>
      <c r="AC69" s="71" t="s">
        <v>540</v>
      </c>
      <c r="AD69" s="101"/>
      <c r="AE69" s="102">
        <v>44734</v>
      </c>
      <c r="AF69" s="102"/>
      <c r="AG69" s="102">
        <v>44742</v>
      </c>
      <c r="AH69" s="77">
        <v>4100000</v>
      </c>
      <c r="AI69" s="100">
        <f t="shared" si="0"/>
        <v>0.90909090909090906</v>
      </c>
      <c r="AJ69" s="101"/>
      <c r="AK69" s="72"/>
      <c r="AL69" s="101"/>
      <c r="AM69" s="66"/>
      <c r="AN69" s="66"/>
      <c r="AO69" s="73"/>
      <c r="AP69" s="66"/>
      <c r="AQ69" s="66"/>
      <c r="AR69" s="101" t="s">
        <v>485</v>
      </c>
      <c r="AS69" s="102">
        <v>44741</v>
      </c>
      <c r="AT69" s="102">
        <v>44741</v>
      </c>
      <c r="AU69" s="30"/>
      <c r="AV69" s="75"/>
      <c r="AW69" s="102">
        <v>44749</v>
      </c>
      <c r="AX69" s="77">
        <v>4100000</v>
      </c>
      <c r="AY69" s="30"/>
      <c r="AZ69" s="31"/>
      <c r="BA69" s="30"/>
      <c r="BB69" s="31"/>
      <c r="BC69" s="30"/>
      <c r="BD69" s="66"/>
      <c r="BE69" s="30"/>
      <c r="BF69" s="66"/>
      <c r="BG69" s="30"/>
      <c r="BH69" s="66"/>
      <c r="BI69" s="30"/>
      <c r="BJ69" s="66"/>
      <c r="BK69" s="30"/>
      <c r="BL69" s="66"/>
      <c r="BM69" s="30"/>
      <c r="BN69" s="66"/>
      <c r="BO69" s="30"/>
      <c r="BP69" s="66"/>
      <c r="BQ69" s="30"/>
      <c r="BR69" s="66"/>
      <c r="BS69" s="30"/>
      <c r="BT69" s="66"/>
    </row>
    <row r="70" spans="1:72" ht="66" x14ac:dyDescent="0.3">
      <c r="A70" s="21">
        <v>59</v>
      </c>
      <c r="B70" s="101" t="s">
        <v>435</v>
      </c>
      <c r="C70" s="101" t="s">
        <v>457</v>
      </c>
      <c r="D70" s="102">
        <v>44693</v>
      </c>
      <c r="E70" s="101" t="s">
        <v>90</v>
      </c>
      <c r="F70" s="123" t="s">
        <v>72</v>
      </c>
      <c r="G70" s="76" t="s">
        <v>442</v>
      </c>
      <c r="H70" s="67" t="s">
        <v>458</v>
      </c>
      <c r="I70" s="67" t="s">
        <v>458</v>
      </c>
      <c r="J70" s="67" t="s">
        <v>459</v>
      </c>
      <c r="K70" s="77">
        <v>60000000</v>
      </c>
      <c r="L70" s="105">
        <v>44700</v>
      </c>
      <c r="M70" s="81" t="s">
        <v>460</v>
      </c>
      <c r="N70" s="101"/>
      <c r="O70" s="101" t="s">
        <v>91</v>
      </c>
      <c r="P70" s="81" t="s">
        <v>461</v>
      </c>
      <c r="Q70" s="101" t="s">
        <v>175</v>
      </c>
      <c r="R70" s="101" t="s">
        <v>88</v>
      </c>
      <c r="S70" s="77">
        <v>60000000</v>
      </c>
      <c r="T70" s="66"/>
      <c r="U70" s="102">
        <v>44711</v>
      </c>
      <c r="V70" s="101">
        <v>1</v>
      </c>
      <c r="W70" s="101" t="s">
        <v>462</v>
      </c>
      <c r="X70" s="81" t="s">
        <v>463</v>
      </c>
      <c r="Y70" s="77">
        <v>58300000</v>
      </c>
      <c r="Z70" s="102">
        <v>44711</v>
      </c>
      <c r="AA70" s="71" t="s">
        <v>462</v>
      </c>
      <c r="AB70" s="71" t="s">
        <v>464</v>
      </c>
      <c r="AC70" s="107" t="s">
        <v>463</v>
      </c>
      <c r="AD70" s="101">
        <v>1</v>
      </c>
      <c r="AE70" s="102">
        <v>44735</v>
      </c>
      <c r="AF70" s="102">
        <v>44735</v>
      </c>
      <c r="AG70" s="102">
        <v>44911</v>
      </c>
      <c r="AH70" s="77">
        <v>58300000</v>
      </c>
      <c r="AI70" s="100">
        <f t="shared" si="0"/>
        <v>0.97166666666666668</v>
      </c>
      <c r="AJ70" s="101"/>
      <c r="AK70" s="72"/>
      <c r="AL70" s="101"/>
      <c r="AM70" s="66"/>
      <c r="AN70" s="66"/>
      <c r="AO70" s="73"/>
      <c r="AP70" s="66"/>
      <c r="AQ70" s="66"/>
      <c r="AR70" s="101" t="s">
        <v>457</v>
      </c>
      <c r="AS70" s="74"/>
      <c r="AT70" s="74"/>
      <c r="AU70" s="102">
        <v>44847</v>
      </c>
      <c r="AV70" s="77">
        <v>40810000</v>
      </c>
      <c r="AW70" s="30"/>
      <c r="AX70" s="75"/>
      <c r="AY70" s="30"/>
      <c r="AZ70" s="31"/>
      <c r="BA70" s="30"/>
      <c r="BB70" s="31"/>
      <c r="BC70" s="30"/>
      <c r="BD70" s="66"/>
      <c r="BE70" s="30"/>
      <c r="BF70" s="66"/>
      <c r="BG70" s="30"/>
      <c r="BH70" s="66"/>
      <c r="BI70" s="30"/>
      <c r="BJ70" s="66"/>
      <c r="BK70" s="30"/>
      <c r="BL70" s="66"/>
      <c r="BM70" s="30"/>
      <c r="BN70" s="66"/>
      <c r="BO70" s="30"/>
      <c r="BP70" s="66"/>
      <c r="BQ70" s="30"/>
      <c r="BR70" s="66"/>
      <c r="BS70" s="30"/>
      <c r="BT70" s="66"/>
    </row>
    <row r="71" spans="1:72" ht="66" x14ac:dyDescent="0.3">
      <c r="A71" s="21">
        <v>60</v>
      </c>
      <c r="B71" s="101" t="s">
        <v>247</v>
      </c>
      <c r="C71" s="101" t="s">
        <v>465</v>
      </c>
      <c r="D71" s="102">
        <v>44673</v>
      </c>
      <c r="E71" s="101" t="s">
        <v>90</v>
      </c>
      <c r="F71" s="123" t="s">
        <v>72</v>
      </c>
      <c r="G71" s="76" t="s">
        <v>442</v>
      </c>
      <c r="H71" s="90" t="s">
        <v>466</v>
      </c>
      <c r="I71" s="67" t="s">
        <v>466</v>
      </c>
      <c r="J71" s="67" t="s">
        <v>467</v>
      </c>
      <c r="K71" s="77">
        <v>157660000</v>
      </c>
      <c r="L71" s="105">
        <v>44706</v>
      </c>
      <c r="M71" s="81" t="s">
        <v>468</v>
      </c>
      <c r="N71" s="101"/>
      <c r="O71" s="101" t="s">
        <v>91</v>
      </c>
      <c r="P71" s="81" t="s">
        <v>469</v>
      </c>
      <c r="Q71" s="101" t="s">
        <v>175</v>
      </c>
      <c r="R71" s="101" t="s">
        <v>88</v>
      </c>
      <c r="S71" s="77">
        <v>157660000</v>
      </c>
      <c r="T71" s="66"/>
      <c r="U71" s="102">
        <v>44719</v>
      </c>
      <c r="V71" s="101">
        <v>1</v>
      </c>
      <c r="W71" s="101" t="s">
        <v>470</v>
      </c>
      <c r="X71" s="101" t="s">
        <v>471</v>
      </c>
      <c r="Y71" s="77">
        <v>152220000</v>
      </c>
      <c r="Z71" s="102">
        <v>44719</v>
      </c>
      <c r="AA71" s="71" t="s">
        <v>470</v>
      </c>
      <c r="AB71" s="71" t="s">
        <v>472</v>
      </c>
      <c r="AC71" s="71" t="s">
        <v>471</v>
      </c>
      <c r="AD71" s="101">
        <v>1</v>
      </c>
      <c r="AE71" s="102">
        <v>44736</v>
      </c>
      <c r="AF71" s="102">
        <v>44736</v>
      </c>
      <c r="AG71" s="102">
        <v>44911</v>
      </c>
      <c r="AH71" s="77">
        <v>152220000</v>
      </c>
      <c r="AI71" s="100">
        <f t="shared" si="0"/>
        <v>0.96549536978307748</v>
      </c>
      <c r="AJ71" s="101"/>
      <c r="AK71" s="72"/>
      <c r="AL71" s="101"/>
      <c r="AM71" s="66"/>
      <c r="AN71" s="66"/>
      <c r="AO71" s="73"/>
      <c r="AP71" s="66"/>
      <c r="AQ71" s="66"/>
      <c r="AR71" s="101" t="s">
        <v>465</v>
      </c>
      <c r="AS71" s="74"/>
      <c r="AT71" s="74"/>
      <c r="AU71" s="102">
        <v>44747</v>
      </c>
      <c r="AV71" s="77">
        <v>106000000</v>
      </c>
      <c r="AW71" s="30"/>
      <c r="AX71" s="75"/>
      <c r="AY71" s="30"/>
      <c r="AZ71" s="31"/>
      <c r="BA71" s="30"/>
      <c r="BB71" s="31"/>
      <c r="BC71" s="30"/>
      <c r="BD71" s="66"/>
      <c r="BE71" s="30"/>
      <c r="BF71" s="66"/>
      <c r="BG71" s="30"/>
      <c r="BH71" s="66"/>
      <c r="BI71" s="30"/>
      <c r="BJ71" s="66"/>
      <c r="BK71" s="30"/>
      <c r="BL71" s="66"/>
      <c r="BM71" s="30"/>
      <c r="BN71" s="66"/>
      <c r="BO71" s="30"/>
      <c r="BP71" s="66"/>
      <c r="BQ71" s="30"/>
      <c r="BR71" s="66"/>
      <c r="BS71" s="30"/>
      <c r="BT71" s="66"/>
    </row>
    <row r="72" spans="1:72" ht="52.5" customHeight="1" x14ac:dyDescent="0.3">
      <c r="A72" s="21">
        <v>61</v>
      </c>
      <c r="B72" s="101" t="s">
        <v>107</v>
      </c>
      <c r="C72" s="101" t="s">
        <v>485</v>
      </c>
      <c r="D72" s="102">
        <v>44733</v>
      </c>
      <c r="E72" s="101" t="s">
        <v>90</v>
      </c>
      <c r="F72" s="101"/>
      <c r="G72" s="76" t="s">
        <v>92</v>
      </c>
      <c r="H72" s="90" t="s">
        <v>486</v>
      </c>
      <c r="I72" s="67" t="s">
        <v>486</v>
      </c>
      <c r="J72" s="67" t="s">
        <v>487</v>
      </c>
      <c r="K72" s="77">
        <v>5269000</v>
      </c>
      <c r="L72" s="68"/>
      <c r="M72" s="101"/>
      <c r="N72" s="101"/>
      <c r="O72" s="101"/>
      <c r="P72" s="101"/>
      <c r="Q72" s="101"/>
      <c r="R72" s="101"/>
      <c r="S72" s="69"/>
      <c r="T72" s="66"/>
      <c r="U72" s="68"/>
      <c r="V72" s="101"/>
      <c r="W72" s="101"/>
      <c r="X72" s="101"/>
      <c r="Y72" s="101"/>
      <c r="Z72" s="70"/>
      <c r="AA72" s="71" t="s">
        <v>488</v>
      </c>
      <c r="AB72" s="71" t="s">
        <v>489</v>
      </c>
      <c r="AC72" s="71" t="s">
        <v>490</v>
      </c>
      <c r="AD72" s="101"/>
      <c r="AE72" s="102">
        <v>44739</v>
      </c>
      <c r="AF72" s="102">
        <v>44739</v>
      </c>
      <c r="AG72" s="102">
        <v>44834</v>
      </c>
      <c r="AH72" s="77">
        <v>5005550</v>
      </c>
      <c r="AI72" s="100">
        <f t="shared" si="0"/>
        <v>0.95</v>
      </c>
      <c r="AJ72" s="101"/>
      <c r="AK72" s="72"/>
      <c r="AL72" s="101"/>
      <c r="AM72" s="66"/>
      <c r="AN72" s="66"/>
      <c r="AO72" s="73"/>
      <c r="AP72" s="66"/>
      <c r="AQ72" s="66"/>
      <c r="AR72" s="101" t="s">
        <v>485</v>
      </c>
      <c r="AS72" s="102">
        <v>44834</v>
      </c>
      <c r="AT72" s="102">
        <v>44834</v>
      </c>
      <c r="AU72" s="102"/>
      <c r="AV72" s="75"/>
      <c r="AW72" s="102">
        <v>44847</v>
      </c>
      <c r="AX72" s="77">
        <v>5005550</v>
      </c>
      <c r="AY72" s="30"/>
      <c r="AZ72" s="31"/>
      <c r="BA72" s="30"/>
      <c r="BB72" s="31"/>
      <c r="BC72" s="30"/>
      <c r="BD72" s="66"/>
      <c r="BE72" s="30"/>
      <c r="BF72" s="66"/>
      <c r="BG72" s="30"/>
      <c r="BH72" s="66"/>
      <c r="BI72" s="30"/>
      <c r="BJ72" s="66"/>
      <c r="BK72" s="30"/>
      <c r="BL72" s="66"/>
      <c r="BM72" s="30"/>
      <c r="BN72" s="66"/>
      <c r="BO72" s="30"/>
      <c r="BP72" s="66"/>
      <c r="BQ72" s="30"/>
      <c r="BR72" s="66"/>
      <c r="BS72" s="30"/>
      <c r="BT72" s="66"/>
    </row>
    <row r="73" spans="1:72" ht="52.5" customHeight="1" x14ac:dyDescent="0.3">
      <c r="A73" s="21">
        <v>62</v>
      </c>
      <c r="B73" s="101" t="s">
        <v>435</v>
      </c>
      <c r="C73" s="101" t="s">
        <v>443</v>
      </c>
      <c r="D73" s="102">
        <v>44740</v>
      </c>
      <c r="E73" s="101" t="s">
        <v>90</v>
      </c>
      <c r="F73" s="123" t="s">
        <v>72</v>
      </c>
      <c r="G73" s="76" t="s">
        <v>92</v>
      </c>
      <c r="H73" s="90" t="s">
        <v>491</v>
      </c>
      <c r="I73" s="67" t="s">
        <v>491</v>
      </c>
      <c r="J73" s="67" t="s">
        <v>492</v>
      </c>
      <c r="K73" s="77">
        <v>6800000</v>
      </c>
      <c r="L73" s="68"/>
      <c r="M73" s="101"/>
      <c r="N73" s="101"/>
      <c r="O73" s="101"/>
      <c r="P73" s="101"/>
      <c r="Q73" s="101"/>
      <c r="R73" s="101"/>
      <c r="S73" s="69"/>
      <c r="T73" s="66"/>
      <c r="U73" s="68"/>
      <c r="V73" s="101"/>
      <c r="W73" s="101"/>
      <c r="X73" s="101"/>
      <c r="Y73" s="101"/>
      <c r="Z73" s="70"/>
      <c r="AA73" s="71" t="s">
        <v>493</v>
      </c>
      <c r="AB73" s="71" t="s">
        <v>494</v>
      </c>
      <c r="AC73" s="71" t="s">
        <v>495</v>
      </c>
      <c r="AD73" s="101"/>
      <c r="AE73" s="102">
        <v>44740</v>
      </c>
      <c r="AF73" s="102">
        <v>44740</v>
      </c>
      <c r="AG73" s="102">
        <v>44895</v>
      </c>
      <c r="AH73" s="77">
        <v>6392000</v>
      </c>
      <c r="AI73" s="100">
        <f t="shared" si="0"/>
        <v>0.94</v>
      </c>
      <c r="AJ73" s="101"/>
      <c r="AK73" s="72"/>
      <c r="AL73" s="101"/>
      <c r="AM73" s="66"/>
      <c r="AN73" s="66"/>
      <c r="AO73" s="73"/>
      <c r="AP73" s="66"/>
      <c r="AQ73" s="66"/>
      <c r="AR73" s="101" t="s">
        <v>457</v>
      </c>
      <c r="AS73" s="102">
        <v>44895</v>
      </c>
      <c r="AT73" s="102">
        <v>44900</v>
      </c>
      <c r="AU73" s="30"/>
      <c r="AV73" s="75"/>
      <c r="AW73" s="102">
        <v>44903</v>
      </c>
      <c r="AX73" s="77">
        <v>6392000</v>
      </c>
      <c r="AY73" s="30"/>
      <c r="AZ73" s="31"/>
      <c r="BA73" s="30"/>
      <c r="BB73" s="31"/>
      <c r="BC73" s="30"/>
      <c r="BD73" s="66"/>
      <c r="BE73" s="30"/>
      <c r="BF73" s="66"/>
      <c r="BG73" s="30"/>
      <c r="BH73" s="66"/>
      <c r="BI73" s="30"/>
      <c r="BJ73" s="66"/>
      <c r="BK73" s="30"/>
      <c r="BL73" s="66"/>
      <c r="BM73" s="30"/>
      <c r="BN73" s="66"/>
      <c r="BO73" s="30"/>
      <c r="BP73" s="66"/>
      <c r="BQ73" s="30"/>
      <c r="BR73" s="66"/>
      <c r="BS73" s="30"/>
      <c r="BT73" s="66"/>
    </row>
    <row r="74" spans="1:72" ht="52.5" customHeight="1" x14ac:dyDescent="0.3">
      <c r="A74" s="21">
        <v>63</v>
      </c>
      <c r="B74" s="101" t="s">
        <v>223</v>
      </c>
      <c r="C74" s="101" t="s">
        <v>496</v>
      </c>
      <c r="D74" s="102">
        <v>44690</v>
      </c>
      <c r="E74" s="101" t="s">
        <v>90</v>
      </c>
      <c r="F74" s="123" t="s">
        <v>72</v>
      </c>
      <c r="G74" s="76" t="s">
        <v>88</v>
      </c>
      <c r="H74" s="112" t="s">
        <v>497</v>
      </c>
      <c r="I74" s="104" t="s">
        <v>497</v>
      </c>
      <c r="J74" s="67" t="s">
        <v>498</v>
      </c>
      <c r="K74" s="77">
        <v>105000000</v>
      </c>
      <c r="L74" s="105">
        <v>44699</v>
      </c>
      <c r="M74" s="81" t="s">
        <v>499</v>
      </c>
      <c r="N74" s="101"/>
      <c r="O74" s="101" t="s">
        <v>91</v>
      </c>
      <c r="P74" s="101" t="s">
        <v>500</v>
      </c>
      <c r="Q74" s="101" t="s">
        <v>175</v>
      </c>
      <c r="R74" s="101" t="s">
        <v>88</v>
      </c>
      <c r="S74" s="77">
        <v>105000000</v>
      </c>
      <c r="T74" s="66"/>
      <c r="U74" s="105">
        <v>44711</v>
      </c>
      <c r="V74" s="101">
        <v>2</v>
      </c>
      <c r="W74" s="101" t="s">
        <v>501</v>
      </c>
      <c r="X74" s="101" t="s">
        <v>502</v>
      </c>
      <c r="Y74" s="77">
        <v>100320000</v>
      </c>
      <c r="Z74" s="105">
        <v>44711</v>
      </c>
      <c r="AA74" s="101" t="s">
        <v>501</v>
      </c>
      <c r="AB74" s="71" t="s">
        <v>503</v>
      </c>
      <c r="AC74" s="71" t="s">
        <v>502</v>
      </c>
      <c r="AD74" s="101">
        <v>1</v>
      </c>
      <c r="AE74" s="102">
        <v>44746</v>
      </c>
      <c r="AF74" s="102">
        <v>44746</v>
      </c>
      <c r="AG74" s="102">
        <v>44904</v>
      </c>
      <c r="AH74" s="77">
        <v>100320000</v>
      </c>
      <c r="AI74" s="100">
        <f t="shared" si="0"/>
        <v>0.9554285714285714</v>
      </c>
      <c r="AJ74" s="101"/>
      <c r="AK74" s="72"/>
      <c r="AL74" s="101"/>
      <c r="AM74" s="66"/>
      <c r="AN74" s="66"/>
      <c r="AO74" s="73"/>
      <c r="AP74" s="66"/>
      <c r="AQ74" s="66"/>
      <c r="AR74" s="101" t="s">
        <v>496</v>
      </c>
      <c r="AS74" s="74"/>
      <c r="AT74" s="74"/>
      <c r="AU74" s="102">
        <v>44761</v>
      </c>
      <c r="AV74" s="77">
        <v>69828000</v>
      </c>
      <c r="AW74" s="30"/>
      <c r="AX74" s="75"/>
      <c r="AY74" s="30"/>
      <c r="AZ74" s="31"/>
      <c r="BA74" s="30"/>
      <c r="BB74" s="31"/>
      <c r="BC74" s="30"/>
      <c r="BD74" s="66"/>
      <c r="BE74" s="30"/>
      <c r="BF74" s="66"/>
      <c r="BG74" s="30"/>
      <c r="BH74" s="66"/>
      <c r="BI74" s="30"/>
      <c r="BJ74" s="66"/>
      <c r="BK74" s="30"/>
      <c r="BL74" s="66"/>
      <c r="BM74" s="30"/>
      <c r="BN74" s="66"/>
      <c r="BO74" s="30"/>
      <c r="BP74" s="66"/>
      <c r="BQ74" s="30"/>
      <c r="BR74" s="66"/>
      <c r="BS74" s="30"/>
      <c r="BT74" s="66"/>
    </row>
    <row r="75" spans="1:72" ht="52.5" customHeight="1" x14ac:dyDescent="0.3">
      <c r="A75" s="21">
        <v>64</v>
      </c>
      <c r="B75" s="101" t="s">
        <v>333</v>
      </c>
      <c r="C75" s="101" t="s">
        <v>340</v>
      </c>
      <c r="D75" s="102">
        <v>44701</v>
      </c>
      <c r="E75" s="101" t="s">
        <v>90</v>
      </c>
      <c r="F75" s="123" t="s">
        <v>72</v>
      </c>
      <c r="G75" s="76" t="s">
        <v>88</v>
      </c>
      <c r="H75" s="90" t="s">
        <v>504</v>
      </c>
      <c r="I75" s="67" t="s">
        <v>504</v>
      </c>
      <c r="J75" s="67" t="s">
        <v>505</v>
      </c>
      <c r="K75" s="77">
        <v>50000000</v>
      </c>
      <c r="L75" s="105">
        <v>44706</v>
      </c>
      <c r="M75" s="81" t="s">
        <v>506</v>
      </c>
      <c r="N75" s="101"/>
      <c r="O75" s="101" t="s">
        <v>91</v>
      </c>
      <c r="P75" s="81" t="s">
        <v>507</v>
      </c>
      <c r="Q75" s="101" t="s">
        <v>175</v>
      </c>
      <c r="R75" s="101" t="s">
        <v>88</v>
      </c>
      <c r="S75" s="77">
        <v>50000000</v>
      </c>
      <c r="T75" s="66"/>
      <c r="U75" s="105">
        <v>44719</v>
      </c>
      <c r="V75" s="101">
        <v>2</v>
      </c>
      <c r="W75" s="101" t="s">
        <v>508</v>
      </c>
      <c r="X75" s="101" t="s">
        <v>339</v>
      </c>
      <c r="Y75" s="77">
        <v>49600000</v>
      </c>
      <c r="Z75" s="105">
        <v>44719</v>
      </c>
      <c r="AA75" s="71" t="s">
        <v>508</v>
      </c>
      <c r="AB75" s="71" t="s">
        <v>509</v>
      </c>
      <c r="AC75" s="71" t="s">
        <v>339</v>
      </c>
      <c r="AD75" s="101">
        <v>1</v>
      </c>
      <c r="AE75" s="102">
        <v>44746</v>
      </c>
      <c r="AF75" s="102">
        <v>44746</v>
      </c>
      <c r="AG75" s="102">
        <v>44895</v>
      </c>
      <c r="AH75" s="77">
        <v>49600000</v>
      </c>
      <c r="AI75" s="100">
        <f t="shared" si="0"/>
        <v>0.99199999999999999</v>
      </c>
      <c r="AJ75" s="101"/>
      <c r="AK75" s="72"/>
      <c r="AL75" s="101"/>
      <c r="AM75" s="66"/>
      <c r="AN75" s="66"/>
      <c r="AO75" s="73"/>
      <c r="AP75" s="66"/>
      <c r="AQ75" s="66"/>
      <c r="AR75" s="101" t="s">
        <v>340</v>
      </c>
      <c r="AS75" s="102">
        <v>44895</v>
      </c>
      <c r="AT75" s="102">
        <v>44895</v>
      </c>
      <c r="AU75" s="102">
        <v>44769</v>
      </c>
      <c r="AV75" s="77">
        <v>34720000</v>
      </c>
      <c r="AW75" s="102">
        <v>44901</v>
      </c>
      <c r="AX75" s="75">
        <v>14880000</v>
      </c>
      <c r="AY75" s="30"/>
      <c r="AZ75" s="31"/>
      <c r="BA75" s="30"/>
      <c r="BB75" s="31"/>
      <c r="BC75" s="30"/>
      <c r="BD75" s="66"/>
      <c r="BE75" s="30"/>
      <c r="BF75" s="66"/>
      <c r="BG75" s="30"/>
      <c r="BH75" s="66"/>
      <c r="BI75" s="30"/>
      <c r="BJ75" s="66"/>
      <c r="BK75" s="30"/>
      <c r="BL75" s="66"/>
      <c r="BM75" s="30"/>
      <c r="BN75" s="66"/>
      <c r="BO75" s="30"/>
      <c r="BP75" s="66"/>
      <c r="BQ75" s="30"/>
      <c r="BR75" s="66"/>
      <c r="BS75" s="30"/>
      <c r="BT75" s="66"/>
    </row>
    <row r="76" spans="1:72" ht="52.5" customHeight="1" x14ac:dyDescent="0.3">
      <c r="A76" s="21">
        <v>65</v>
      </c>
      <c r="B76" s="101" t="s">
        <v>106</v>
      </c>
      <c r="C76" s="101" t="s">
        <v>112</v>
      </c>
      <c r="D76" s="102">
        <v>44743</v>
      </c>
      <c r="E76" s="101" t="s">
        <v>90</v>
      </c>
      <c r="F76" s="123" t="s">
        <v>72</v>
      </c>
      <c r="G76" s="76" t="s">
        <v>92</v>
      </c>
      <c r="H76" s="90" t="s">
        <v>510</v>
      </c>
      <c r="I76" s="67" t="s">
        <v>510</v>
      </c>
      <c r="J76" s="67" t="s">
        <v>511</v>
      </c>
      <c r="K76" s="77">
        <v>4500000</v>
      </c>
      <c r="L76" s="68"/>
      <c r="M76" s="101"/>
      <c r="N76" s="101"/>
      <c r="O76" s="101"/>
      <c r="P76" s="101"/>
      <c r="Q76" s="101"/>
      <c r="R76" s="101"/>
      <c r="S76" s="69"/>
      <c r="T76" s="66"/>
      <c r="U76" s="68"/>
      <c r="V76" s="101"/>
      <c r="W76" s="101"/>
      <c r="X76" s="101"/>
      <c r="Y76" s="101"/>
      <c r="Z76" s="70"/>
      <c r="AA76" s="71" t="s">
        <v>512</v>
      </c>
      <c r="AB76" s="71" t="s">
        <v>513</v>
      </c>
      <c r="AC76" s="71" t="s">
        <v>514</v>
      </c>
      <c r="AD76" s="101"/>
      <c r="AE76" s="102">
        <v>44748</v>
      </c>
      <c r="AF76" s="102">
        <v>44748</v>
      </c>
      <c r="AG76" s="102">
        <v>44774</v>
      </c>
      <c r="AH76" s="77">
        <v>4275000</v>
      </c>
      <c r="AI76" s="100">
        <f t="shared" si="0"/>
        <v>0.95</v>
      </c>
      <c r="AJ76" s="101"/>
      <c r="AK76" s="72"/>
      <c r="AL76" s="101"/>
      <c r="AM76" s="66"/>
      <c r="AN76" s="66"/>
      <c r="AO76" s="73"/>
      <c r="AP76" s="66"/>
      <c r="AQ76" s="66"/>
      <c r="AR76" s="101" t="s">
        <v>112</v>
      </c>
      <c r="AS76" s="102">
        <v>44774</v>
      </c>
      <c r="AT76" s="102">
        <v>44774</v>
      </c>
      <c r="AU76" s="102"/>
      <c r="AV76" s="75"/>
      <c r="AW76" s="102">
        <v>44781</v>
      </c>
      <c r="AX76" s="77">
        <v>4275000</v>
      </c>
      <c r="AY76" s="30"/>
      <c r="AZ76" s="31"/>
      <c r="BA76" s="30"/>
      <c r="BB76" s="31"/>
      <c r="BC76" s="30"/>
      <c r="BD76" s="66"/>
      <c r="BE76" s="30"/>
      <c r="BF76" s="66"/>
      <c r="BG76" s="30"/>
      <c r="BH76" s="66"/>
      <c r="BI76" s="30"/>
      <c r="BJ76" s="66"/>
      <c r="BK76" s="30"/>
      <c r="BL76" s="66"/>
      <c r="BM76" s="30"/>
      <c r="BN76" s="66"/>
      <c r="BO76" s="30"/>
      <c r="BP76" s="66"/>
      <c r="BQ76" s="30"/>
      <c r="BR76" s="66"/>
      <c r="BS76" s="30"/>
      <c r="BT76" s="66"/>
    </row>
    <row r="77" spans="1:72" ht="52.5" customHeight="1" x14ac:dyDescent="0.3">
      <c r="A77" s="21">
        <v>66</v>
      </c>
      <c r="B77" s="101" t="s">
        <v>107</v>
      </c>
      <c r="C77" s="101" t="s">
        <v>109</v>
      </c>
      <c r="D77" s="102">
        <v>44684</v>
      </c>
      <c r="E77" s="101" t="s">
        <v>90</v>
      </c>
      <c r="F77" s="123" t="s">
        <v>72</v>
      </c>
      <c r="G77" s="76" t="s">
        <v>476</v>
      </c>
      <c r="H77" s="90" t="s">
        <v>529</v>
      </c>
      <c r="I77" s="67" t="s">
        <v>529</v>
      </c>
      <c r="J77" s="67" t="s">
        <v>545</v>
      </c>
      <c r="K77" s="77">
        <v>255000000</v>
      </c>
      <c r="L77" s="105">
        <v>44691</v>
      </c>
      <c r="M77" s="101"/>
      <c r="N77" s="101"/>
      <c r="O77" s="101" t="s">
        <v>91</v>
      </c>
      <c r="P77" s="101"/>
      <c r="Q77" s="101" t="s">
        <v>175</v>
      </c>
      <c r="R77" s="101" t="s">
        <v>88</v>
      </c>
      <c r="S77" s="77">
        <v>255000000</v>
      </c>
      <c r="T77" s="66"/>
      <c r="U77" s="105">
        <v>44712</v>
      </c>
      <c r="V77" s="101">
        <v>4</v>
      </c>
      <c r="W77" s="101" t="s">
        <v>546</v>
      </c>
      <c r="X77" s="101" t="s">
        <v>547</v>
      </c>
      <c r="Y77" s="77">
        <v>240150000</v>
      </c>
      <c r="Z77" s="105">
        <v>44712</v>
      </c>
      <c r="AA77" s="71" t="s">
        <v>546</v>
      </c>
      <c r="AB77" s="71" t="s">
        <v>548</v>
      </c>
      <c r="AC77" s="71" t="s">
        <v>547</v>
      </c>
      <c r="AD77" s="101">
        <v>1</v>
      </c>
      <c r="AE77" s="102">
        <v>44749</v>
      </c>
      <c r="AF77" s="102">
        <v>44749</v>
      </c>
      <c r="AG77" s="102">
        <v>45047</v>
      </c>
      <c r="AH77" s="77">
        <v>255000000</v>
      </c>
      <c r="AI77" s="100">
        <f t="shared" si="0"/>
        <v>1</v>
      </c>
      <c r="AJ77" s="101"/>
      <c r="AK77" s="72"/>
      <c r="AL77" s="101"/>
      <c r="AM77" s="66"/>
      <c r="AN77" s="66"/>
      <c r="AO77" s="73"/>
      <c r="AP77" s="66"/>
      <c r="AQ77" s="66"/>
      <c r="AR77" s="101" t="s">
        <v>109</v>
      </c>
      <c r="AS77" s="74"/>
      <c r="AT77" s="74"/>
      <c r="AU77" s="102">
        <v>44796</v>
      </c>
      <c r="AV77" s="75">
        <v>172403000</v>
      </c>
      <c r="AW77" s="30"/>
      <c r="AX77" s="75"/>
      <c r="AY77" s="30"/>
      <c r="AZ77" s="31"/>
      <c r="BA77" s="30"/>
      <c r="BB77" s="31"/>
      <c r="BC77" s="30"/>
      <c r="BD77" s="66"/>
      <c r="BE77" s="30"/>
      <c r="BF77" s="66"/>
      <c r="BG77" s="30"/>
      <c r="BH77" s="66"/>
      <c r="BI77" s="30"/>
      <c r="BJ77" s="66"/>
      <c r="BK77" s="30"/>
      <c r="BL77" s="66"/>
      <c r="BM77" s="30"/>
      <c r="BN77" s="66"/>
      <c r="BO77" s="30"/>
      <c r="BP77" s="66"/>
      <c r="BQ77" s="30"/>
      <c r="BR77" s="66"/>
      <c r="BS77" s="30"/>
      <c r="BT77" s="66"/>
    </row>
    <row r="78" spans="1:72" ht="52.5" customHeight="1" x14ac:dyDescent="0.3">
      <c r="A78" s="21">
        <v>67</v>
      </c>
      <c r="B78" s="101" t="s">
        <v>89</v>
      </c>
      <c r="C78" s="101" t="s">
        <v>93</v>
      </c>
      <c r="D78" s="102">
        <v>44746</v>
      </c>
      <c r="E78" s="101" t="s">
        <v>90</v>
      </c>
      <c r="F78" s="123" t="s">
        <v>72</v>
      </c>
      <c r="G78" s="76" t="s">
        <v>92</v>
      </c>
      <c r="H78" s="90" t="s">
        <v>515</v>
      </c>
      <c r="I78" s="67" t="s">
        <v>515</v>
      </c>
      <c r="J78" s="67" t="s">
        <v>516</v>
      </c>
      <c r="K78" s="77">
        <v>3500000</v>
      </c>
      <c r="L78" s="68"/>
      <c r="M78" s="101"/>
      <c r="N78" s="101"/>
      <c r="O78" s="101"/>
      <c r="P78" s="101"/>
      <c r="Q78" s="101"/>
      <c r="R78" s="101"/>
      <c r="S78" s="69"/>
      <c r="T78" s="66"/>
      <c r="U78" s="68"/>
      <c r="V78" s="101"/>
      <c r="W78" s="101"/>
      <c r="X78" s="101"/>
      <c r="Y78" s="101"/>
      <c r="Z78" s="70"/>
      <c r="AA78" s="71" t="s">
        <v>517</v>
      </c>
      <c r="AB78" s="71" t="s">
        <v>518</v>
      </c>
      <c r="AC78" s="71" t="s">
        <v>519</v>
      </c>
      <c r="AD78" s="101"/>
      <c r="AE78" s="102">
        <v>44749</v>
      </c>
      <c r="AF78" s="102">
        <v>44749</v>
      </c>
      <c r="AG78" s="102">
        <v>44790</v>
      </c>
      <c r="AH78" s="77">
        <v>3200000</v>
      </c>
      <c r="AI78" s="100">
        <f t="shared" si="0"/>
        <v>0.91428571428571426</v>
      </c>
      <c r="AJ78" s="101"/>
      <c r="AK78" s="72"/>
      <c r="AL78" s="101"/>
      <c r="AM78" s="66"/>
      <c r="AN78" s="66"/>
      <c r="AO78" s="73"/>
      <c r="AP78" s="66"/>
      <c r="AQ78" s="66"/>
      <c r="AR78" s="101" t="s">
        <v>93</v>
      </c>
      <c r="AS78" s="102">
        <v>44790</v>
      </c>
      <c r="AT78" s="102">
        <v>44790</v>
      </c>
      <c r="AU78" s="30"/>
      <c r="AV78" s="75"/>
      <c r="AW78" s="102">
        <v>44796</v>
      </c>
      <c r="AX78" s="77">
        <v>3200000</v>
      </c>
      <c r="AY78" s="30"/>
      <c r="AZ78" s="31"/>
      <c r="BA78" s="30"/>
      <c r="BB78" s="31"/>
      <c r="BC78" s="30"/>
      <c r="BD78" s="66"/>
      <c r="BE78" s="30"/>
      <c r="BF78" s="66"/>
      <c r="BG78" s="30"/>
      <c r="BH78" s="66"/>
      <c r="BI78" s="30"/>
      <c r="BJ78" s="66"/>
      <c r="BK78" s="30"/>
      <c r="BL78" s="66"/>
      <c r="BM78" s="30"/>
      <c r="BN78" s="66"/>
      <c r="BO78" s="30"/>
      <c r="BP78" s="66"/>
      <c r="BQ78" s="30"/>
      <c r="BR78" s="66"/>
      <c r="BS78" s="30"/>
      <c r="BT78" s="66"/>
    </row>
    <row r="79" spans="1:72" ht="52.5" customHeight="1" x14ac:dyDescent="0.3">
      <c r="A79" s="21">
        <v>68</v>
      </c>
      <c r="B79" s="101" t="s">
        <v>106</v>
      </c>
      <c r="C79" s="101" t="s">
        <v>199</v>
      </c>
      <c r="D79" s="102">
        <v>44747</v>
      </c>
      <c r="E79" s="101" t="s">
        <v>161</v>
      </c>
      <c r="F79" s="123" t="s">
        <v>72</v>
      </c>
      <c r="G79" s="76" t="s">
        <v>92</v>
      </c>
      <c r="H79" s="90" t="s">
        <v>520</v>
      </c>
      <c r="I79" s="67" t="s">
        <v>520</v>
      </c>
      <c r="J79" s="67" t="s">
        <v>521</v>
      </c>
      <c r="K79" s="77">
        <v>4273500</v>
      </c>
      <c r="L79" s="68"/>
      <c r="M79" s="101"/>
      <c r="N79" s="101"/>
      <c r="O79" s="101"/>
      <c r="P79" s="101"/>
      <c r="Q79" s="101"/>
      <c r="R79" s="101"/>
      <c r="S79" s="69"/>
      <c r="T79" s="66"/>
      <c r="U79" s="68"/>
      <c r="V79" s="101"/>
      <c r="W79" s="101"/>
      <c r="X79" s="101"/>
      <c r="Y79" s="101"/>
      <c r="Z79" s="70"/>
      <c r="AA79" s="71" t="s">
        <v>98</v>
      </c>
      <c r="AB79" s="71" t="s">
        <v>522</v>
      </c>
      <c r="AC79" s="71" t="s">
        <v>100</v>
      </c>
      <c r="AD79" s="101"/>
      <c r="AE79" s="102">
        <v>44753</v>
      </c>
      <c r="AF79" s="102"/>
      <c r="AG79" s="102">
        <v>44774</v>
      </c>
      <c r="AH79" s="77">
        <v>4059820</v>
      </c>
      <c r="AI79" s="100">
        <f t="shared" si="0"/>
        <v>0.94999882999883001</v>
      </c>
      <c r="AJ79" s="101"/>
      <c r="AK79" s="72"/>
      <c r="AL79" s="101"/>
      <c r="AM79" s="66"/>
      <c r="AN79" s="66"/>
      <c r="AO79" s="73"/>
      <c r="AP79" s="66"/>
      <c r="AQ79" s="66"/>
      <c r="AR79" s="101" t="s">
        <v>199</v>
      </c>
      <c r="AS79" s="102">
        <v>44774</v>
      </c>
      <c r="AT79" s="102">
        <v>44774</v>
      </c>
      <c r="AU79" s="30"/>
      <c r="AV79" s="75"/>
      <c r="AW79" s="102">
        <v>44782</v>
      </c>
      <c r="AX79" s="77">
        <v>4059820</v>
      </c>
      <c r="AY79" s="30"/>
      <c r="AZ79" s="31"/>
      <c r="BA79" s="30"/>
      <c r="BB79" s="31"/>
      <c r="BC79" s="30"/>
      <c r="BD79" s="66"/>
      <c r="BE79" s="30"/>
      <c r="BF79" s="66"/>
      <c r="BG79" s="30"/>
      <c r="BH79" s="66"/>
      <c r="BI79" s="30"/>
      <c r="BJ79" s="66"/>
      <c r="BK79" s="30"/>
      <c r="BL79" s="66"/>
      <c r="BM79" s="30"/>
      <c r="BN79" s="66"/>
      <c r="BO79" s="30"/>
      <c r="BP79" s="66"/>
      <c r="BQ79" s="30"/>
      <c r="BR79" s="66"/>
      <c r="BS79" s="30"/>
      <c r="BT79" s="66"/>
    </row>
    <row r="80" spans="1:72" ht="52.5" customHeight="1" x14ac:dyDescent="0.3">
      <c r="A80" s="21">
        <v>69</v>
      </c>
      <c r="B80" s="101" t="s">
        <v>89</v>
      </c>
      <c r="C80" s="101" t="s">
        <v>93</v>
      </c>
      <c r="D80" s="102">
        <v>44753</v>
      </c>
      <c r="E80" s="101" t="s">
        <v>90</v>
      </c>
      <c r="F80" s="123" t="s">
        <v>72</v>
      </c>
      <c r="G80" s="76" t="s">
        <v>92</v>
      </c>
      <c r="H80" s="90" t="s">
        <v>563</v>
      </c>
      <c r="I80" s="67" t="s">
        <v>523</v>
      </c>
      <c r="J80" s="67" t="s">
        <v>541</v>
      </c>
      <c r="K80" s="77">
        <v>19998000</v>
      </c>
      <c r="L80" s="68"/>
      <c r="M80" s="101"/>
      <c r="N80" s="101"/>
      <c r="O80" s="101"/>
      <c r="P80" s="101"/>
      <c r="Q80" s="101"/>
      <c r="R80" s="101"/>
      <c r="S80" s="69"/>
      <c r="T80" s="66"/>
      <c r="U80" s="68"/>
      <c r="V80" s="101"/>
      <c r="W80" s="101"/>
      <c r="X80" s="101"/>
      <c r="Y80" s="101"/>
      <c r="Z80" s="70"/>
      <c r="AA80" s="71" t="s">
        <v>542</v>
      </c>
      <c r="AB80" s="71" t="s">
        <v>543</v>
      </c>
      <c r="AC80" s="71" t="s">
        <v>544</v>
      </c>
      <c r="AD80" s="101"/>
      <c r="AE80" s="102">
        <v>44755</v>
      </c>
      <c r="AF80" s="102">
        <v>44755</v>
      </c>
      <c r="AG80" s="102">
        <v>44895</v>
      </c>
      <c r="AH80" s="77">
        <v>17900000</v>
      </c>
      <c r="AI80" s="100">
        <f t="shared" si="0"/>
        <v>0.89508950895089512</v>
      </c>
      <c r="AJ80" s="101" t="s">
        <v>795</v>
      </c>
      <c r="AK80" s="35">
        <v>44895</v>
      </c>
      <c r="AL80" s="101" t="s">
        <v>796</v>
      </c>
      <c r="AM80" s="66"/>
      <c r="AN80" s="66"/>
      <c r="AO80" s="73"/>
      <c r="AP80" s="66"/>
      <c r="AQ80" s="66"/>
      <c r="AR80" s="101" t="s">
        <v>93</v>
      </c>
      <c r="AS80" s="74"/>
      <c r="AT80" s="74"/>
      <c r="AU80" s="30"/>
      <c r="AV80" s="75"/>
      <c r="AW80" s="30"/>
      <c r="AX80" s="75"/>
      <c r="AY80" s="30"/>
      <c r="AZ80" s="31"/>
      <c r="BA80" s="30"/>
      <c r="BB80" s="31"/>
      <c r="BC80" s="30"/>
      <c r="BD80" s="66"/>
      <c r="BE80" s="30"/>
      <c r="BF80" s="66"/>
      <c r="BG80" s="30"/>
      <c r="BH80" s="66"/>
      <c r="BI80" s="30"/>
      <c r="BJ80" s="66"/>
      <c r="BK80" s="30"/>
      <c r="BL80" s="66"/>
      <c r="BM80" s="30"/>
      <c r="BN80" s="66"/>
      <c r="BO80" s="30"/>
      <c r="BP80" s="66"/>
      <c r="BQ80" s="30"/>
      <c r="BR80" s="66"/>
      <c r="BS80" s="30"/>
      <c r="BT80" s="66"/>
    </row>
    <row r="81" spans="1:72" ht="99" x14ac:dyDescent="0.3">
      <c r="A81" s="21">
        <v>70</v>
      </c>
      <c r="B81" s="101" t="s">
        <v>165</v>
      </c>
      <c r="C81" s="101" t="s">
        <v>222</v>
      </c>
      <c r="D81" s="102">
        <v>44697</v>
      </c>
      <c r="E81" s="101" t="s">
        <v>90</v>
      </c>
      <c r="F81" s="123" t="s">
        <v>72</v>
      </c>
      <c r="G81" s="76" t="s">
        <v>88</v>
      </c>
      <c r="H81" s="90" t="s">
        <v>524</v>
      </c>
      <c r="I81" s="67" t="s">
        <v>524</v>
      </c>
      <c r="J81" s="67" t="s">
        <v>549</v>
      </c>
      <c r="K81" s="77">
        <v>275690000</v>
      </c>
      <c r="L81" s="105">
        <v>44708</v>
      </c>
      <c r="M81" s="81" t="s">
        <v>550</v>
      </c>
      <c r="N81" s="101"/>
      <c r="O81" s="101" t="s">
        <v>91</v>
      </c>
      <c r="P81" s="81" t="s">
        <v>551</v>
      </c>
      <c r="Q81" s="101" t="s">
        <v>175</v>
      </c>
      <c r="R81" s="101" t="s">
        <v>88</v>
      </c>
      <c r="S81" s="77">
        <v>275690000</v>
      </c>
      <c r="T81" s="66"/>
      <c r="U81" s="105">
        <v>44729</v>
      </c>
      <c r="V81" s="101">
        <v>4</v>
      </c>
      <c r="W81" s="101" t="s">
        <v>552</v>
      </c>
      <c r="X81" s="101" t="s">
        <v>724</v>
      </c>
      <c r="Y81" s="77">
        <v>270000000</v>
      </c>
      <c r="Z81" s="105">
        <v>44729</v>
      </c>
      <c r="AA81" s="71" t="s">
        <v>552</v>
      </c>
      <c r="AB81" s="71" t="s">
        <v>553</v>
      </c>
      <c r="AC81" s="71" t="s">
        <v>724</v>
      </c>
      <c r="AD81" s="101">
        <v>1</v>
      </c>
      <c r="AE81" s="102">
        <v>44757</v>
      </c>
      <c r="AF81" s="102">
        <v>44757</v>
      </c>
      <c r="AG81" s="102">
        <v>44926</v>
      </c>
      <c r="AH81" s="77">
        <v>270000000</v>
      </c>
      <c r="AI81" s="100">
        <f t="shared" si="0"/>
        <v>0.97936087634662117</v>
      </c>
      <c r="AJ81" s="101"/>
      <c r="AK81" s="72"/>
      <c r="AL81" s="101"/>
      <c r="AM81" s="66"/>
      <c r="AN81" s="66"/>
      <c r="AO81" s="73"/>
      <c r="AP81" s="66"/>
      <c r="AQ81" s="66"/>
      <c r="AR81" s="101" t="s">
        <v>222</v>
      </c>
      <c r="AS81" s="74"/>
      <c r="AT81" s="74"/>
      <c r="AU81" s="102">
        <v>44802</v>
      </c>
      <c r="AV81" s="77">
        <v>188986550</v>
      </c>
      <c r="AW81" s="30"/>
      <c r="AX81" s="75"/>
      <c r="AY81" s="30"/>
      <c r="AZ81" s="31"/>
      <c r="BA81" s="30"/>
      <c r="BB81" s="31"/>
      <c r="BC81" s="30"/>
      <c r="BD81" s="66"/>
      <c r="BE81" s="30"/>
      <c r="BF81" s="66"/>
      <c r="BG81" s="30"/>
      <c r="BH81" s="66"/>
      <c r="BI81" s="30"/>
      <c r="BJ81" s="66"/>
      <c r="BK81" s="30"/>
      <c r="BL81" s="66"/>
      <c r="BM81" s="30"/>
      <c r="BN81" s="66"/>
      <c r="BO81" s="30"/>
      <c r="BP81" s="66"/>
      <c r="BQ81" s="30"/>
      <c r="BR81" s="66"/>
      <c r="BS81" s="30"/>
      <c r="BT81" s="66"/>
    </row>
    <row r="82" spans="1:72" ht="52.5" customHeight="1" x14ac:dyDescent="0.3">
      <c r="A82" s="21">
        <v>71</v>
      </c>
      <c r="B82" s="101" t="s">
        <v>106</v>
      </c>
      <c r="C82" s="101" t="s">
        <v>112</v>
      </c>
      <c r="D82" s="102">
        <v>44757</v>
      </c>
      <c r="E82" s="101" t="s">
        <v>90</v>
      </c>
      <c r="F82" s="123" t="s">
        <v>72</v>
      </c>
      <c r="G82" s="76" t="s">
        <v>92</v>
      </c>
      <c r="H82" s="90" t="s">
        <v>525</v>
      </c>
      <c r="I82" s="67" t="s">
        <v>525</v>
      </c>
      <c r="J82" s="67" t="s">
        <v>554</v>
      </c>
      <c r="K82" s="77">
        <v>17160000</v>
      </c>
      <c r="L82" s="68"/>
      <c r="M82" s="101"/>
      <c r="N82" s="101"/>
      <c r="O82" s="101"/>
      <c r="P82" s="101"/>
      <c r="Q82" s="101"/>
      <c r="R82" s="101"/>
      <c r="S82" s="69"/>
      <c r="T82" s="66"/>
      <c r="U82" s="68"/>
      <c r="V82" s="101"/>
      <c r="W82" s="101"/>
      <c r="X82" s="101"/>
      <c r="Y82" s="101"/>
      <c r="Z82" s="70"/>
      <c r="AA82" s="71" t="s">
        <v>418</v>
      </c>
      <c r="AB82" s="71" t="s">
        <v>420</v>
      </c>
      <c r="AC82" s="71" t="s">
        <v>419</v>
      </c>
      <c r="AD82" s="101"/>
      <c r="AE82" s="102">
        <v>44761</v>
      </c>
      <c r="AF82" s="102">
        <v>44761</v>
      </c>
      <c r="AG82" s="102">
        <v>44910</v>
      </c>
      <c r="AH82" s="77">
        <v>15400000</v>
      </c>
      <c r="AI82" s="100">
        <f t="shared" si="0"/>
        <v>0.89743589743589747</v>
      </c>
      <c r="AJ82" s="101"/>
      <c r="AK82" s="72"/>
      <c r="AL82" s="101"/>
      <c r="AM82" s="66"/>
      <c r="AN82" s="66"/>
      <c r="AO82" s="73"/>
      <c r="AP82" s="66"/>
      <c r="AQ82" s="66"/>
      <c r="AR82" s="101" t="s">
        <v>112</v>
      </c>
      <c r="AS82" s="74"/>
      <c r="AT82" s="74"/>
      <c r="AU82" s="30"/>
      <c r="AV82" s="75"/>
      <c r="AW82" s="30"/>
      <c r="AX82" s="75"/>
      <c r="AY82" s="30"/>
      <c r="AZ82" s="31"/>
      <c r="BA82" s="30"/>
      <c r="BB82" s="31"/>
      <c r="BC82" s="30"/>
      <c r="BD82" s="66"/>
      <c r="BE82" s="30"/>
      <c r="BF82" s="66"/>
      <c r="BG82" s="30"/>
      <c r="BH82" s="66"/>
      <c r="BI82" s="30"/>
      <c r="BJ82" s="66"/>
      <c r="BK82" s="30"/>
      <c r="BL82" s="66"/>
      <c r="BM82" s="30"/>
      <c r="BN82" s="66"/>
      <c r="BO82" s="30"/>
      <c r="BP82" s="66"/>
      <c r="BQ82" s="30"/>
      <c r="BR82" s="66"/>
      <c r="BS82" s="30"/>
      <c r="BT82" s="66"/>
    </row>
    <row r="83" spans="1:72" ht="99" x14ac:dyDescent="0.3">
      <c r="A83" s="21">
        <v>72</v>
      </c>
      <c r="B83" s="101" t="s">
        <v>165</v>
      </c>
      <c r="C83" s="101" t="s">
        <v>166</v>
      </c>
      <c r="D83" s="102">
        <v>44708</v>
      </c>
      <c r="E83" s="101" t="s">
        <v>90</v>
      </c>
      <c r="F83" s="123" t="s">
        <v>72</v>
      </c>
      <c r="G83" s="76" t="s">
        <v>88</v>
      </c>
      <c r="H83" s="90" t="s">
        <v>526</v>
      </c>
      <c r="I83" s="67" t="s">
        <v>526</v>
      </c>
      <c r="J83" s="67" t="s">
        <v>555</v>
      </c>
      <c r="K83" s="77">
        <v>170000000</v>
      </c>
      <c r="L83" s="105">
        <v>44725</v>
      </c>
      <c r="M83" s="81" t="s">
        <v>556</v>
      </c>
      <c r="N83" s="101"/>
      <c r="O83" s="101" t="s">
        <v>91</v>
      </c>
      <c r="P83" s="81" t="s">
        <v>557</v>
      </c>
      <c r="Q83" s="101" t="s">
        <v>175</v>
      </c>
      <c r="R83" s="101" t="s">
        <v>88</v>
      </c>
      <c r="S83" s="77">
        <v>170000000</v>
      </c>
      <c r="T83" s="66"/>
      <c r="U83" s="105">
        <v>44746</v>
      </c>
      <c r="V83" s="101">
        <v>3</v>
      </c>
      <c r="W83" s="101" t="s">
        <v>558</v>
      </c>
      <c r="X83" s="81" t="s">
        <v>559</v>
      </c>
      <c r="Y83" s="77">
        <v>153000000</v>
      </c>
      <c r="Z83" s="105">
        <v>44746</v>
      </c>
      <c r="AA83" s="101" t="s">
        <v>558</v>
      </c>
      <c r="AB83" s="71" t="s">
        <v>560</v>
      </c>
      <c r="AC83" s="107" t="s">
        <v>559</v>
      </c>
      <c r="AD83" s="101">
        <v>1</v>
      </c>
      <c r="AE83" s="102">
        <v>44763</v>
      </c>
      <c r="AF83" s="102">
        <v>44763</v>
      </c>
      <c r="AG83" s="102">
        <v>44918</v>
      </c>
      <c r="AH83" s="77">
        <v>153000000</v>
      </c>
      <c r="AI83" s="100">
        <f t="shared" si="0"/>
        <v>0.9</v>
      </c>
      <c r="AJ83" s="104" t="s">
        <v>740</v>
      </c>
      <c r="AK83" s="35">
        <v>44865</v>
      </c>
      <c r="AL83" s="104" t="s">
        <v>741</v>
      </c>
      <c r="AM83" s="66"/>
      <c r="AN83" s="66"/>
      <c r="AO83" s="73"/>
      <c r="AP83" s="66"/>
      <c r="AQ83" s="66"/>
      <c r="AR83" s="101" t="s">
        <v>166</v>
      </c>
      <c r="AS83" s="102"/>
      <c r="AT83" s="102"/>
      <c r="AU83" s="30"/>
      <c r="AV83" s="75"/>
      <c r="AW83" s="30"/>
      <c r="AX83" s="75"/>
      <c r="AY83" s="30"/>
      <c r="AZ83" s="31"/>
      <c r="BA83" s="30"/>
      <c r="BB83" s="31"/>
      <c r="BC83" s="30"/>
      <c r="BD83" s="66"/>
      <c r="BE83" s="30"/>
      <c r="BF83" s="66"/>
      <c r="BG83" s="30"/>
      <c r="BH83" s="66"/>
      <c r="BI83" s="30"/>
      <c r="BJ83" s="66"/>
      <c r="BK83" s="30"/>
      <c r="BL83" s="66"/>
      <c r="BM83" s="30"/>
      <c r="BN83" s="66"/>
      <c r="BO83" s="30"/>
      <c r="BP83" s="66"/>
      <c r="BQ83" s="30"/>
      <c r="BR83" s="66"/>
      <c r="BS83" s="30"/>
      <c r="BT83" s="66"/>
    </row>
    <row r="84" spans="1:72" ht="52.5" customHeight="1" x14ac:dyDescent="0.3">
      <c r="A84" s="21">
        <v>73</v>
      </c>
      <c r="B84" s="101" t="s">
        <v>223</v>
      </c>
      <c r="C84" s="101" t="s">
        <v>358</v>
      </c>
      <c r="D84" s="102">
        <v>44727</v>
      </c>
      <c r="E84" s="101" t="s">
        <v>90</v>
      </c>
      <c r="F84" s="123" t="s">
        <v>72</v>
      </c>
      <c r="G84" s="76" t="s">
        <v>88</v>
      </c>
      <c r="H84" s="67" t="s">
        <v>564</v>
      </c>
      <c r="I84" s="67" t="s">
        <v>564</v>
      </c>
      <c r="J84" s="67" t="s">
        <v>565</v>
      </c>
      <c r="K84" s="77">
        <v>50529000</v>
      </c>
      <c r="L84" s="105" t="s">
        <v>566</v>
      </c>
      <c r="M84" s="81" t="s">
        <v>556</v>
      </c>
      <c r="N84" s="101"/>
      <c r="O84" s="101" t="s">
        <v>91</v>
      </c>
      <c r="P84" s="101" t="s">
        <v>567</v>
      </c>
      <c r="Q84" s="101" t="s">
        <v>175</v>
      </c>
      <c r="R84" s="101" t="s">
        <v>88</v>
      </c>
      <c r="S84" s="77">
        <v>50529000</v>
      </c>
      <c r="T84" s="66"/>
      <c r="U84" s="105">
        <v>44760</v>
      </c>
      <c r="V84" s="101">
        <v>2</v>
      </c>
      <c r="W84" s="101" t="s">
        <v>568</v>
      </c>
      <c r="X84" s="101" t="s">
        <v>569</v>
      </c>
      <c r="Y84" s="77">
        <v>40928000</v>
      </c>
      <c r="Z84" s="105">
        <v>44760</v>
      </c>
      <c r="AA84" s="101" t="s">
        <v>568</v>
      </c>
      <c r="AB84" s="71" t="s">
        <v>570</v>
      </c>
      <c r="AC84" s="71" t="s">
        <v>569</v>
      </c>
      <c r="AD84" s="101">
        <v>1</v>
      </c>
      <c r="AE84" s="102">
        <v>44778</v>
      </c>
      <c r="AF84" s="102">
        <v>44778</v>
      </c>
      <c r="AG84" s="102">
        <v>44910</v>
      </c>
      <c r="AH84" s="77">
        <v>40928000</v>
      </c>
      <c r="AI84" s="100">
        <f t="shared" si="0"/>
        <v>0.80999030259850779</v>
      </c>
      <c r="AJ84" s="101"/>
      <c r="AK84" s="72"/>
      <c r="AL84" s="101"/>
      <c r="AM84" s="66"/>
      <c r="AN84" s="66"/>
      <c r="AO84" s="73"/>
      <c r="AP84" s="66"/>
      <c r="AQ84" s="66"/>
      <c r="AR84" s="101" t="s">
        <v>496</v>
      </c>
      <c r="AS84" s="74"/>
      <c r="AT84" s="74"/>
      <c r="AU84" s="102">
        <v>44840</v>
      </c>
      <c r="AV84" s="77">
        <v>20464000</v>
      </c>
      <c r="AW84" s="30"/>
      <c r="AX84" s="75"/>
      <c r="AY84" s="30"/>
      <c r="AZ84" s="31"/>
      <c r="BA84" s="30"/>
      <c r="BB84" s="31"/>
      <c r="BC84" s="30"/>
      <c r="BD84" s="66"/>
      <c r="BE84" s="30"/>
      <c r="BF84" s="66"/>
      <c r="BG84" s="30"/>
      <c r="BH84" s="66"/>
      <c r="BI84" s="30"/>
      <c r="BJ84" s="66"/>
      <c r="BK84" s="30"/>
      <c r="BL84" s="66"/>
      <c r="BM84" s="30"/>
      <c r="BN84" s="66"/>
      <c r="BO84" s="30"/>
      <c r="BP84" s="66"/>
      <c r="BQ84" s="30"/>
      <c r="BR84" s="66"/>
      <c r="BS84" s="30"/>
      <c r="BT84" s="66"/>
    </row>
    <row r="85" spans="1:72" ht="52.5" customHeight="1" x14ac:dyDescent="0.3">
      <c r="A85" s="21">
        <v>74</v>
      </c>
      <c r="B85" s="101" t="s">
        <v>223</v>
      </c>
      <c r="C85" s="101" t="s">
        <v>225</v>
      </c>
      <c r="D85" s="102">
        <v>44781</v>
      </c>
      <c r="E85" s="101" t="s">
        <v>90</v>
      </c>
      <c r="F85" s="123" t="s">
        <v>72</v>
      </c>
      <c r="G85" s="76" t="s">
        <v>92</v>
      </c>
      <c r="H85" s="67" t="s">
        <v>571</v>
      </c>
      <c r="I85" s="67" t="s">
        <v>571</v>
      </c>
      <c r="J85" s="67" t="s">
        <v>572</v>
      </c>
      <c r="K85" s="77">
        <v>10000000</v>
      </c>
      <c r="L85" s="68"/>
      <c r="M85" s="101"/>
      <c r="N85" s="101"/>
      <c r="O85" s="101"/>
      <c r="P85" s="101"/>
      <c r="Q85" s="101"/>
      <c r="R85" s="101"/>
      <c r="S85" s="69"/>
      <c r="T85" s="66"/>
      <c r="U85" s="68"/>
      <c r="V85" s="101"/>
      <c r="W85" s="101"/>
      <c r="X85" s="101"/>
      <c r="Y85" s="101"/>
      <c r="Z85" s="70"/>
      <c r="AA85" s="71" t="s">
        <v>573</v>
      </c>
      <c r="AB85" s="71" t="s">
        <v>574</v>
      </c>
      <c r="AC85" s="71" t="s">
        <v>575</v>
      </c>
      <c r="AD85" s="101"/>
      <c r="AE85" s="102">
        <v>44783</v>
      </c>
      <c r="AF85" s="102">
        <v>44783</v>
      </c>
      <c r="AG85" s="102">
        <v>44895</v>
      </c>
      <c r="AH85" s="77">
        <v>9350000</v>
      </c>
      <c r="AI85" s="100">
        <f t="shared" si="0"/>
        <v>0.93500000000000005</v>
      </c>
      <c r="AJ85" s="101"/>
      <c r="AK85" s="72"/>
      <c r="AL85" s="101"/>
      <c r="AM85" s="66"/>
      <c r="AN85" s="66"/>
      <c r="AO85" s="73"/>
      <c r="AP85" s="66"/>
      <c r="AQ85" s="66"/>
      <c r="AR85" s="101" t="s">
        <v>225</v>
      </c>
      <c r="AS85" s="74" t="s">
        <v>725</v>
      </c>
      <c r="AT85" s="74" t="s">
        <v>726</v>
      </c>
      <c r="AU85" s="30"/>
      <c r="AV85" s="75"/>
      <c r="AW85" s="30" t="s">
        <v>746</v>
      </c>
      <c r="AX85" s="77">
        <v>9350000</v>
      </c>
      <c r="AY85" s="30"/>
      <c r="AZ85" s="31"/>
      <c r="BA85" s="30"/>
      <c r="BB85" s="31"/>
      <c r="BC85" s="30"/>
      <c r="BD85" s="66"/>
      <c r="BE85" s="30"/>
      <c r="BF85" s="66"/>
      <c r="BG85" s="30"/>
      <c r="BH85" s="66"/>
      <c r="BI85" s="30"/>
      <c r="BJ85" s="66"/>
      <c r="BK85" s="30"/>
      <c r="BL85" s="66"/>
      <c r="BM85" s="30"/>
      <c r="BN85" s="66"/>
      <c r="BO85" s="30"/>
      <c r="BP85" s="66"/>
      <c r="BQ85" s="30"/>
      <c r="BR85" s="66"/>
      <c r="BS85" s="30"/>
      <c r="BT85" s="66"/>
    </row>
    <row r="86" spans="1:72" ht="52.5" customHeight="1" x14ac:dyDescent="0.3">
      <c r="A86" s="21">
        <v>75</v>
      </c>
      <c r="B86" s="101" t="s">
        <v>165</v>
      </c>
      <c r="C86" s="101" t="s">
        <v>222</v>
      </c>
      <c r="D86" s="102">
        <v>44733</v>
      </c>
      <c r="E86" s="101" t="s">
        <v>90</v>
      </c>
      <c r="F86" s="123" t="s">
        <v>72</v>
      </c>
      <c r="G86" s="76" t="s">
        <v>88</v>
      </c>
      <c r="H86" s="67" t="s">
        <v>576</v>
      </c>
      <c r="I86" s="67" t="s">
        <v>576</v>
      </c>
      <c r="J86" s="67" t="s">
        <v>582</v>
      </c>
      <c r="K86" s="77">
        <v>40000000</v>
      </c>
      <c r="L86" s="105" t="s">
        <v>584</v>
      </c>
      <c r="M86" s="81" t="s">
        <v>556</v>
      </c>
      <c r="N86" s="101"/>
      <c r="O86" s="101" t="s">
        <v>91</v>
      </c>
      <c r="P86" s="81" t="s">
        <v>583</v>
      </c>
      <c r="Q86" s="101" t="s">
        <v>175</v>
      </c>
      <c r="R86" s="101" t="s">
        <v>88</v>
      </c>
      <c r="S86" s="77">
        <v>40000000</v>
      </c>
      <c r="T86" s="66"/>
      <c r="U86" s="105">
        <v>44760</v>
      </c>
      <c r="V86" s="101">
        <v>2</v>
      </c>
      <c r="W86" s="101" t="s">
        <v>585</v>
      </c>
      <c r="X86" s="101" t="s">
        <v>586</v>
      </c>
      <c r="Y86" s="77">
        <v>39790000</v>
      </c>
      <c r="Z86" s="105">
        <v>44760</v>
      </c>
      <c r="AA86" s="71" t="s">
        <v>585</v>
      </c>
      <c r="AB86" s="71" t="s">
        <v>587</v>
      </c>
      <c r="AC86" s="71" t="s">
        <v>586</v>
      </c>
      <c r="AD86" s="101">
        <v>1</v>
      </c>
      <c r="AE86" s="102">
        <v>44785</v>
      </c>
      <c r="AF86" s="102">
        <v>44785</v>
      </c>
      <c r="AG86" s="102">
        <v>44925</v>
      </c>
      <c r="AH86" s="77">
        <v>39790000</v>
      </c>
      <c r="AI86" s="100">
        <f t="shared" si="0"/>
        <v>0.99475000000000002</v>
      </c>
      <c r="AJ86" s="101"/>
      <c r="AK86" s="72"/>
      <c r="AL86" s="101"/>
      <c r="AM86" s="66"/>
      <c r="AN86" s="66"/>
      <c r="AO86" s="73"/>
      <c r="AP86" s="66"/>
      <c r="AQ86" s="66"/>
      <c r="AR86" s="101" t="s">
        <v>222</v>
      </c>
      <c r="AS86" s="74"/>
      <c r="AT86" s="74"/>
      <c r="AU86" s="30"/>
      <c r="AV86" s="75"/>
      <c r="AW86" s="30"/>
      <c r="AX86" s="75"/>
      <c r="AY86" s="30"/>
      <c r="AZ86" s="31"/>
      <c r="BA86" s="30"/>
      <c r="BB86" s="31"/>
      <c r="BC86" s="30"/>
      <c r="BD86" s="66"/>
      <c r="BE86" s="30"/>
      <c r="BF86" s="66"/>
      <c r="BG86" s="30"/>
      <c r="BH86" s="66"/>
      <c r="BI86" s="30"/>
      <c r="BJ86" s="66"/>
      <c r="BK86" s="30"/>
      <c r="BL86" s="66"/>
      <c r="BM86" s="30"/>
      <c r="BN86" s="66"/>
      <c r="BO86" s="30"/>
      <c r="BP86" s="66"/>
      <c r="BQ86" s="30"/>
      <c r="BR86" s="66"/>
      <c r="BS86" s="30"/>
      <c r="BT86" s="66"/>
    </row>
    <row r="87" spans="1:72" ht="52.5" customHeight="1" x14ac:dyDescent="0.3">
      <c r="A87" s="21">
        <v>76</v>
      </c>
      <c r="B87" s="101" t="s">
        <v>107</v>
      </c>
      <c r="C87" s="101" t="s">
        <v>277</v>
      </c>
      <c r="D87" s="102">
        <v>44719</v>
      </c>
      <c r="E87" s="101" t="s">
        <v>90</v>
      </c>
      <c r="F87" s="123" t="s">
        <v>72</v>
      </c>
      <c r="G87" s="76" t="s">
        <v>88</v>
      </c>
      <c r="H87" s="67" t="s">
        <v>577</v>
      </c>
      <c r="I87" s="67" t="s">
        <v>577</v>
      </c>
      <c r="J87" s="67" t="s">
        <v>588</v>
      </c>
      <c r="K87" s="77">
        <v>48600000</v>
      </c>
      <c r="L87" s="105" t="s">
        <v>589</v>
      </c>
      <c r="M87" s="81" t="s">
        <v>556</v>
      </c>
      <c r="N87" s="101"/>
      <c r="O87" s="101" t="s">
        <v>91</v>
      </c>
      <c r="P87" s="101" t="s">
        <v>567</v>
      </c>
      <c r="Q87" s="101" t="s">
        <v>175</v>
      </c>
      <c r="R87" s="101" t="s">
        <v>88</v>
      </c>
      <c r="S87" s="77">
        <v>48600000</v>
      </c>
      <c r="T87" s="66"/>
      <c r="U87" s="105">
        <v>44754</v>
      </c>
      <c r="V87" s="101">
        <v>2</v>
      </c>
      <c r="W87" s="101" t="s">
        <v>590</v>
      </c>
      <c r="X87" s="101" t="s">
        <v>591</v>
      </c>
      <c r="Y87" s="77">
        <v>47227000</v>
      </c>
      <c r="Z87" s="105">
        <v>44754</v>
      </c>
      <c r="AA87" s="101" t="s">
        <v>590</v>
      </c>
      <c r="AB87" s="71" t="s">
        <v>592</v>
      </c>
      <c r="AC87" s="71" t="s">
        <v>591</v>
      </c>
      <c r="AD87" s="101">
        <v>1</v>
      </c>
      <c r="AE87" s="102">
        <v>44785</v>
      </c>
      <c r="AF87" s="102">
        <v>44785</v>
      </c>
      <c r="AG87" s="102">
        <v>44905</v>
      </c>
      <c r="AH87" s="77">
        <v>47227000</v>
      </c>
      <c r="AI87" s="100">
        <f t="shared" si="0"/>
        <v>0.97174897119341563</v>
      </c>
      <c r="AJ87" s="101"/>
      <c r="AK87" s="72"/>
      <c r="AL87" s="101"/>
      <c r="AM87" s="66"/>
      <c r="AN87" s="66"/>
      <c r="AO87" s="73"/>
      <c r="AP87" s="66"/>
      <c r="AQ87" s="66"/>
      <c r="AR87" s="101" t="s">
        <v>277</v>
      </c>
      <c r="AS87" s="74"/>
      <c r="AT87" s="74"/>
      <c r="AU87" s="30"/>
      <c r="AV87" s="75"/>
      <c r="AW87" s="30"/>
      <c r="AX87" s="75"/>
      <c r="AY87" s="30"/>
      <c r="AZ87" s="31"/>
      <c r="BA87" s="30"/>
      <c r="BB87" s="31"/>
      <c r="BC87" s="30"/>
      <c r="BD87" s="66"/>
      <c r="BE87" s="30"/>
      <c r="BF87" s="66"/>
      <c r="BG87" s="30"/>
      <c r="BH87" s="66"/>
      <c r="BI87" s="30"/>
      <c r="BJ87" s="66"/>
      <c r="BK87" s="30"/>
      <c r="BL87" s="66"/>
      <c r="BM87" s="30"/>
      <c r="BN87" s="66"/>
      <c r="BO87" s="30"/>
      <c r="BP87" s="66"/>
      <c r="BQ87" s="30"/>
      <c r="BR87" s="66"/>
      <c r="BS87" s="30"/>
      <c r="BT87" s="66"/>
    </row>
    <row r="88" spans="1:72" ht="52.5" customHeight="1" x14ac:dyDescent="0.3">
      <c r="A88" s="21">
        <v>77</v>
      </c>
      <c r="B88" s="101" t="s">
        <v>106</v>
      </c>
      <c r="C88" s="101" t="s">
        <v>199</v>
      </c>
      <c r="D88" s="102">
        <v>44736</v>
      </c>
      <c r="E88" s="101" t="s">
        <v>90</v>
      </c>
      <c r="F88" s="123" t="s">
        <v>72</v>
      </c>
      <c r="G88" s="76" t="s">
        <v>88</v>
      </c>
      <c r="H88" s="67" t="s">
        <v>578</v>
      </c>
      <c r="I88" s="67" t="s">
        <v>578</v>
      </c>
      <c r="J88" s="67" t="s">
        <v>593</v>
      </c>
      <c r="K88" s="77">
        <v>42000000</v>
      </c>
      <c r="L88" s="105" t="s">
        <v>594</v>
      </c>
      <c r="M88" s="81" t="s">
        <v>556</v>
      </c>
      <c r="N88" s="101"/>
      <c r="O88" s="101" t="s">
        <v>91</v>
      </c>
      <c r="P88" s="81" t="s">
        <v>595</v>
      </c>
      <c r="Q88" s="101" t="s">
        <v>175</v>
      </c>
      <c r="R88" s="101" t="s">
        <v>88</v>
      </c>
      <c r="S88" s="77">
        <v>42000000</v>
      </c>
      <c r="T88" s="66"/>
      <c r="U88" s="105">
        <v>44767</v>
      </c>
      <c r="V88" s="101">
        <v>2</v>
      </c>
      <c r="W88" s="101" t="s">
        <v>568</v>
      </c>
      <c r="X88" s="101" t="s">
        <v>569</v>
      </c>
      <c r="Y88" s="77">
        <v>32130000</v>
      </c>
      <c r="Z88" s="105">
        <v>44767</v>
      </c>
      <c r="AA88" s="71" t="s">
        <v>568</v>
      </c>
      <c r="AB88" s="71" t="s">
        <v>570</v>
      </c>
      <c r="AC88" s="71" t="s">
        <v>569</v>
      </c>
      <c r="AD88" s="101">
        <v>1</v>
      </c>
      <c r="AE88" s="102">
        <v>44785</v>
      </c>
      <c r="AF88" s="102">
        <v>44785</v>
      </c>
      <c r="AG88" s="102">
        <v>44915</v>
      </c>
      <c r="AH88" s="77">
        <v>32130000</v>
      </c>
      <c r="AI88" s="100">
        <f t="shared" si="0"/>
        <v>0.76500000000000001</v>
      </c>
      <c r="AJ88" s="101"/>
      <c r="AK88" s="72"/>
      <c r="AL88" s="101"/>
      <c r="AM88" s="66"/>
      <c r="AN88" s="66"/>
      <c r="AO88" s="73"/>
      <c r="AP88" s="66"/>
      <c r="AQ88" s="66"/>
      <c r="AR88" s="101" t="s">
        <v>199</v>
      </c>
      <c r="AS88" s="74"/>
      <c r="AT88" s="74"/>
      <c r="AU88" s="30"/>
      <c r="AV88" s="75"/>
      <c r="AW88" s="30"/>
      <c r="AX88" s="75"/>
      <c r="AY88" s="30"/>
      <c r="AZ88" s="31"/>
      <c r="BA88" s="30"/>
      <c r="BB88" s="31"/>
      <c r="BC88" s="30"/>
      <c r="BD88" s="66"/>
      <c r="BE88" s="30"/>
      <c r="BF88" s="66"/>
      <c r="BG88" s="30"/>
      <c r="BH88" s="66"/>
      <c r="BI88" s="30"/>
      <c r="BJ88" s="66"/>
      <c r="BK88" s="30"/>
      <c r="BL88" s="66"/>
      <c r="BM88" s="30"/>
      <c r="BN88" s="66"/>
      <c r="BO88" s="30"/>
      <c r="BP88" s="66"/>
      <c r="BQ88" s="30"/>
      <c r="BR88" s="66"/>
      <c r="BS88" s="30"/>
      <c r="BT88" s="66"/>
    </row>
    <row r="89" spans="1:72" ht="52.5" customHeight="1" x14ac:dyDescent="0.3">
      <c r="A89" s="21">
        <v>78</v>
      </c>
      <c r="B89" s="101" t="s">
        <v>247</v>
      </c>
      <c r="C89" s="101" t="s">
        <v>254</v>
      </c>
      <c r="D89" s="102">
        <v>44750</v>
      </c>
      <c r="E89" s="101" t="s">
        <v>90</v>
      </c>
      <c r="F89" s="123" t="s">
        <v>72</v>
      </c>
      <c r="G89" s="76" t="s">
        <v>88</v>
      </c>
      <c r="H89" s="67" t="s">
        <v>579</v>
      </c>
      <c r="I89" s="67" t="s">
        <v>579</v>
      </c>
      <c r="J89" s="67" t="s">
        <v>596</v>
      </c>
      <c r="K89" s="77">
        <v>33200000</v>
      </c>
      <c r="L89" s="105">
        <v>44754</v>
      </c>
      <c r="M89" s="81" t="s">
        <v>597</v>
      </c>
      <c r="N89" s="101"/>
      <c r="O89" s="101" t="s">
        <v>91</v>
      </c>
      <c r="P89" s="81" t="s">
        <v>646</v>
      </c>
      <c r="Q89" s="101" t="s">
        <v>175</v>
      </c>
      <c r="R89" s="101" t="s">
        <v>88</v>
      </c>
      <c r="S89" s="77">
        <v>33200000</v>
      </c>
      <c r="T89" s="66"/>
      <c r="U89" s="105">
        <v>44767</v>
      </c>
      <c r="V89" s="101">
        <v>2</v>
      </c>
      <c r="W89" s="101" t="s">
        <v>228</v>
      </c>
      <c r="X89" s="101" t="s">
        <v>229</v>
      </c>
      <c r="Y89" s="77">
        <v>32700000</v>
      </c>
      <c r="Z89" s="105">
        <v>44767</v>
      </c>
      <c r="AA89" s="71" t="s">
        <v>228</v>
      </c>
      <c r="AB89" s="71" t="s">
        <v>598</v>
      </c>
      <c r="AC89" s="71" t="s">
        <v>229</v>
      </c>
      <c r="AD89" s="101">
        <v>1</v>
      </c>
      <c r="AE89" s="102">
        <v>44785</v>
      </c>
      <c r="AF89" s="102">
        <v>44785</v>
      </c>
      <c r="AG89" s="102">
        <v>44917</v>
      </c>
      <c r="AH89" s="77">
        <v>32700000</v>
      </c>
      <c r="AI89" s="100">
        <f t="shared" ref="AI89:AI124" si="1">SUM(AH89/K89)</f>
        <v>0.98493975903614461</v>
      </c>
      <c r="AJ89" s="101"/>
      <c r="AK89" s="72"/>
      <c r="AL89" s="101"/>
      <c r="AM89" s="66"/>
      <c r="AN89" s="66"/>
      <c r="AO89" s="73"/>
      <c r="AP89" s="66"/>
      <c r="AQ89" s="66"/>
      <c r="AR89" s="101" t="s">
        <v>254</v>
      </c>
      <c r="AS89" s="74"/>
      <c r="AT89" s="74"/>
      <c r="AU89" s="102">
        <v>44854</v>
      </c>
      <c r="AV89" s="77">
        <v>22890000</v>
      </c>
      <c r="AW89" s="30"/>
      <c r="AX89" s="75"/>
      <c r="AY89" s="30"/>
      <c r="AZ89" s="31"/>
      <c r="BA89" s="30"/>
      <c r="BB89" s="31"/>
      <c r="BC89" s="30"/>
      <c r="BD89" s="66"/>
      <c r="BE89" s="30"/>
      <c r="BF89" s="66"/>
      <c r="BG89" s="30"/>
      <c r="BH89" s="66"/>
      <c r="BI89" s="30"/>
      <c r="BJ89" s="66"/>
      <c r="BK89" s="30"/>
      <c r="BL89" s="66"/>
      <c r="BM89" s="30"/>
      <c r="BN89" s="66"/>
      <c r="BO89" s="30"/>
      <c r="BP89" s="66"/>
      <c r="BQ89" s="30"/>
      <c r="BR89" s="66"/>
      <c r="BS89" s="30"/>
      <c r="BT89" s="66"/>
    </row>
    <row r="90" spans="1:72" ht="66" x14ac:dyDescent="0.3">
      <c r="A90" s="21">
        <v>79</v>
      </c>
      <c r="B90" s="101" t="s">
        <v>106</v>
      </c>
      <c r="C90" s="101" t="s">
        <v>151</v>
      </c>
      <c r="D90" s="102">
        <v>44764</v>
      </c>
      <c r="E90" s="101" t="s">
        <v>90</v>
      </c>
      <c r="F90" s="123" t="s">
        <v>72</v>
      </c>
      <c r="G90" s="76" t="s">
        <v>474</v>
      </c>
      <c r="H90" s="67" t="s">
        <v>604</v>
      </c>
      <c r="I90" s="67" t="s">
        <v>604</v>
      </c>
      <c r="J90" s="97" t="s">
        <v>645</v>
      </c>
      <c r="K90" s="77">
        <v>32900000</v>
      </c>
      <c r="L90" s="105">
        <v>44773</v>
      </c>
      <c r="M90" s="81" t="s">
        <v>647</v>
      </c>
      <c r="N90" s="108">
        <v>0.88</v>
      </c>
      <c r="O90" s="101" t="s">
        <v>91</v>
      </c>
      <c r="P90" s="81" t="s">
        <v>648</v>
      </c>
      <c r="Q90" s="101" t="s">
        <v>175</v>
      </c>
      <c r="R90" s="101" t="s">
        <v>111</v>
      </c>
      <c r="S90" s="77">
        <v>32900000</v>
      </c>
      <c r="T90" s="77">
        <v>33343975</v>
      </c>
      <c r="U90" s="105">
        <v>44775</v>
      </c>
      <c r="V90" s="101">
        <v>17</v>
      </c>
      <c r="W90" s="101" t="s">
        <v>605</v>
      </c>
      <c r="X90" s="101" t="s">
        <v>606</v>
      </c>
      <c r="Y90" s="77">
        <v>29660000</v>
      </c>
      <c r="Z90" s="105"/>
      <c r="AA90" s="71" t="s">
        <v>605</v>
      </c>
      <c r="AB90" s="71" t="s">
        <v>607</v>
      </c>
      <c r="AC90" s="71" t="s">
        <v>606</v>
      </c>
      <c r="AD90" s="101">
        <v>1</v>
      </c>
      <c r="AE90" s="102">
        <v>44785</v>
      </c>
      <c r="AF90" s="102">
        <v>44785</v>
      </c>
      <c r="AG90" s="102">
        <v>44874</v>
      </c>
      <c r="AH90" s="77">
        <v>29660000</v>
      </c>
      <c r="AI90" s="100">
        <f t="shared" si="1"/>
        <v>0.90151975683890573</v>
      </c>
      <c r="AJ90" s="101"/>
      <c r="AK90" s="72"/>
      <c r="AL90" s="101"/>
      <c r="AM90" s="66"/>
      <c r="AN90" s="66"/>
      <c r="AO90" s="73"/>
      <c r="AP90" s="66"/>
      <c r="AQ90" s="66"/>
      <c r="AR90" s="101" t="s">
        <v>151</v>
      </c>
      <c r="AS90" s="74"/>
      <c r="AT90" s="74"/>
      <c r="AU90" s="30"/>
      <c r="AV90" s="75"/>
      <c r="AW90" s="30"/>
      <c r="AX90" s="75"/>
      <c r="AY90" s="30"/>
      <c r="AZ90" s="31"/>
      <c r="BA90" s="30"/>
      <c r="BB90" s="31"/>
      <c r="BC90" s="30"/>
      <c r="BD90" s="66"/>
      <c r="BE90" s="30"/>
      <c r="BF90" s="66"/>
      <c r="BG90" s="30"/>
      <c r="BH90" s="66"/>
      <c r="BI90" s="30"/>
      <c r="BJ90" s="66"/>
      <c r="BK90" s="30"/>
      <c r="BL90" s="66"/>
      <c r="BM90" s="30"/>
      <c r="BN90" s="66"/>
      <c r="BO90" s="30"/>
      <c r="BP90" s="66"/>
      <c r="BQ90" s="30"/>
      <c r="BR90" s="66"/>
      <c r="BS90" s="30"/>
      <c r="BT90" s="66"/>
    </row>
    <row r="91" spans="1:72" ht="52.5" customHeight="1" x14ac:dyDescent="0.3">
      <c r="A91" s="21">
        <v>80</v>
      </c>
      <c r="B91" s="101" t="s">
        <v>223</v>
      </c>
      <c r="C91" s="101" t="s">
        <v>496</v>
      </c>
      <c r="D91" s="102">
        <v>44714</v>
      </c>
      <c r="E91" s="101" t="s">
        <v>90</v>
      </c>
      <c r="F91" s="123" t="s">
        <v>72</v>
      </c>
      <c r="G91" s="76" t="s">
        <v>442</v>
      </c>
      <c r="H91" s="67" t="s">
        <v>580</v>
      </c>
      <c r="I91" s="67" t="s">
        <v>580</v>
      </c>
      <c r="J91" s="104" t="s">
        <v>599</v>
      </c>
      <c r="K91" s="77">
        <v>23000000</v>
      </c>
      <c r="L91" s="105" t="s">
        <v>600</v>
      </c>
      <c r="M91" s="81" t="s">
        <v>499</v>
      </c>
      <c r="N91" s="101"/>
      <c r="O91" s="101" t="s">
        <v>91</v>
      </c>
      <c r="P91" s="101" t="s">
        <v>567</v>
      </c>
      <c r="Q91" s="101" t="s">
        <v>175</v>
      </c>
      <c r="R91" s="101" t="s">
        <v>88</v>
      </c>
      <c r="S91" s="77">
        <v>23000000</v>
      </c>
      <c r="T91" s="66"/>
      <c r="U91" s="105">
        <v>44764</v>
      </c>
      <c r="V91" s="101">
        <v>1</v>
      </c>
      <c r="W91" s="101" t="s">
        <v>601</v>
      </c>
      <c r="X91" s="101" t="s">
        <v>602</v>
      </c>
      <c r="Y91" s="77">
        <v>23000000</v>
      </c>
      <c r="Z91" s="105">
        <v>44764</v>
      </c>
      <c r="AA91" s="101" t="s">
        <v>601</v>
      </c>
      <c r="AB91" s="71" t="s">
        <v>603</v>
      </c>
      <c r="AC91" s="71" t="s">
        <v>602</v>
      </c>
      <c r="AD91" s="101">
        <v>1</v>
      </c>
      <c r="AE91" s="102">
        <v>44791</v>
      </c>
      <c r="AF91" s="102">
        <v>44791</v>
      </c>
      <c r="AG91" s="102">
        <v>44890</v>
      </c>
      <c r="AH91" s="77">
        <v>23000000</v>
      </c>
      <c r="AI91" s="100">
        <f t="shared" si="1"/>
        <v>1</v>
      </c>
      <c r="AJ91" s="101"/>
      <c r="AK91" s="72"/>
      <c r="AL91" s="101"/>
      <c r="AM91" s="66"/>
      <c r="AN91" s="66"/>
      <c r="AO91" s="73"/>
      <c r="AP91" s="66"/>
      <c r="AQ91" s="66"/>
      <c r="AR91" s="101" t="s">
        <v>496</v>
      </c>
      <c r="AS91" s="102">
        <v>44890</v>
      </c>
      <c r="AT91" s="102">
        <v>44893</v>
      </c>
      <c r="AU91" s="102"/>
      <c r="AV91" s="75"/>
      <c r="AW91" s="102">
        <v>44895</v>
      </c>
      <c r="AX91" s="77">
        <v>23000000</v>
      </c>
      <c r="AY91" s="30"/>
      <c r="AZ91" s="31"/>
      <c r="BA91" s="30"/>
      <c r="BB91" s="31"/>
      <c r="BC91" s="30"/>
      <c r="BD91" s="66"/>
      <c r="BE91" s="30"/>
      <c r="BF91" s="66"/>
      <c r="BG91" s="30"/>
      <c r="BH91" s="66"/>
      <c r="BI91" s="30"/>
      <c r="BJ91" s="66"/>
      <c r="BK91" s="30"/>
      <c r="BL91" s="66"/>
      <c r="BM91" s="30"/>
      <c r="BN91" s="66"/>
      <c r="BO91" s="30"/>
      <c r="BP91" s="66"/>
      <c r="BQ91" s="30"/>
      <c r="BR91" s="66"/>
      <c r="BS91" s="30"/>
      <c r="BT91" s="66"/>
    </row>
    <row r="92" spans="1:72" ht="52.5" customHeight="1" x14ac:dyDescent="0.3">
      <c r="A92" s="21">
        <v>81</v>
      </c>
      <c r="B92" s="101" t="s">
        <v>107</v>
      </c>
      <c r="C92" s="101" t="s">
        <v>210</v>
      </c>
      <c r="D92" s="102">
        <v>44797</v>
      </c>
      <c r="E92" s="101" t="s">
        <v>161</v>
      </c>
      <c r="F92" s="123" t="s">
        <v>72</v>
      </c>
      <c r="G92" s="101" t="s">
        <v>92</v>
      </c>
      <c r="H92" s="67" t="s">
        <v>608</v>
      </c>
      <c r="I92" s="67" t="s">
        <v>608</v>
      </c>
      <c r="J92" s="67" t="s">
        <v>611</v>
      </c>
      <c r="K92" s="77">
        <v>3872000</v>
      </c>
      <c r="L92" s="68"/>
      <c r="M92" s="101"/>
      <c r="N92" s="101"/>
      <c r="O92" s="101"/>
      <c r="P92" s="101"/>
      <c r="Q92" s="101"/>
      <c r="R92" s="101"/>
      <c r="S92" s="69"/>
      <c r="T92" s="66"/>
      <c r="U92" s="68"/>
      <c r="V92" s="101"/>
      <c r="W92" s="101"/>
      <c r="X92" s="101"/>
      <c r="Y92" s="101"/>
      <c r="Z92" s="70"/>
      <c r="AA92" s="71" t="s">
        <v>612</v>
      </c>
      <c r="AB92" s="71" t="s">
        <v>613</v>
      </c>
      <c r="AC92" s="71" t="s">
        <v>614</v>
      </c>
      <c r="AD92" s="101"/>
      <c r="AE92" s="102">
        <v>44799</v>
      </c>
      <c r="AF92" s="102"/>
      <c r="AG92" s="102">
        <v>44828</v>
      </c>
      <c r="AH92" s="77">
        <v>3520000</v>
      </c>
      <c r="AI92" s="100">
        <f t="shared" si="1"/>
        <v>0.90909090909090906</v>
      </c>
      <c r="AJ92" s="101"/>
      <c r="AK92" s="72"/>
      <c r="AL92" s="101"/>
      <c r="AM92" s="66"/>
      <c r="AN92" s="66"/>
      <c r="AO92" s="73"/>
      <c r="AP92" s="66"/>
      <c r="AQ92" s="66"/>
      <c r="AR92" s="101" t="s">
        <v>210</v>
      </c>
      <c r="AS92" s="102">
        <v>44823</v>
      </c>
      <c r="AT92" s="102">
        <v>44823</v>
      </c>
      <c r="AU92" s="30"/>
      <c r="AV92" s="75"/>
      <c r="AW92" s="102">
        <v>44830</v>
      </c>
      <c r="AX92" s="77">
        <v>3520000</v>
      </c>
      <c r="AY92" s="30"/>
      <c r="AZ92" s="31"/>
      <c r="BA92" s="30"/>
      <c r="BB92" s="31"/>
      <c r="BC92" s="30"/>
      <c r="BD92" s="66"/>
      <c r="BE92" s="30"/>
      <c r="BF92" s="66"/>
      <c r="BG92" s="30"/>
      <c r="BH92" s="66"/>
      <c r="BI92" s="30"/>
      <c r="BJ92" s="66"/>
      <c r="BK92" s="30"/>
      <c r="BL92" s="66"/>
      <c r="BM92" s="30"/>
      <c r="BN92" s="66"/>
      <c r="BO92" s="30"/>
      <c r="BP92" s="66"/>
      <c r="BQ92" s="30"/>
      <c r="BR92" s="66"/>
      <c r="BS92" s="30"/>
      <c r="BT92" s="66"/>
    </row>
    <row r="93" spans="1:72" ht="52.5" customHeight="1" x14ac:dyDescent="0.3">
      <c r="A93" s="21">
        <v>82</v>
      </c>
      <c r="B93" s="101" t="s">
        <v>247</v>
      </c>
      <c r="C93" s="101" t="s">
        <v>402</v>
      </c>
      <c r="D93" s="102">
        <v>44797</v>
      </c>
      <c r="E93" s="101" t="s">
        <v>90</v>
      </c>
      <c r="F93" s="123" t="s">
        <v>72</v>
      </c>
      <c r="G93" s="76" t="s">
        <v>92</v>
      </c>
      <c r="H93" s="67" t="s">
        <v>609</v>
      </c>
      <c r="I93" s="67" t="s">
        <v>609</v>
      </c>
      <c r="J93" s="67" t="s">
        <v>615</v>
      </c>
      <c r="K93" s="77">
        <v>14000000</v>
      </c>
      <c r="L93" s="68"/>
      <c r="M93" s="101"/>
      <c r="N93" s="101"/>
      <c r="O93" s="101"/>
      <c r="P93" s="101"/>
      <c r="Q93" s="101"/>
      <c r="R93" s="101"/>
      <c r="S93" s="69"/>
      <c r="T93" s="66"/>
      <c r="U93" s="68"/>
      <c r="V93" s="101"/>
      <c r="W93" s="101"/>
      <c r="X93" s="101"/>
      <c r="Y93" s="101"/>
      <c r="Z93" s="70"/>
      <c r="AA93" s="71" t="s">
        <v>470</v>
      </c>
      <c r="AB93" s="71" t="s">
        <v>472</v>
      </c>
      <c r="AC93" s="71" t="s">
        <v>471</v>
      </c>
      <c r="AD93" s="101"/>
      <c r="AE93" s="102">
        <v>44802</v>
      </c>
      <c r="AF93" s="102">
        <v>44802</v>
      </c>
      <c r="AG93" s="102">
        <v>44910</v>
      </c>
      <c r="AH93" s="77">
        <v>13000000</v>
      </c>
      <c r="AI93" s="100">
        <f t="shared" si="1"/>
        <v>0.9285714285714286</v>
      </c>
      <c r="AJ93" s="101"/>
      <c r="AK93" s="72"/>
      <c r="AL93" s="101"/>
      <c r="AM93" s="66"/>
      <c r="AN93" s="66"/>
      <c r="AO93" s="73"/>
      <c r="AP93" s="66"/>
      <c r="AQ93" s="66"/>
      <c r="AR93" s="101" t="s">
        <v>402</v>
      </c>
      <c r="AS93" s="74"/>
      <c r="AT93" s="74"/>
      <c r="AU93" s="30"/>
      <c r="AV93" s="75"/>
      <c r="AW93" s="30"/>
      <c r="AX93" s="75"/>
      <c r="AY93" s="30"/>
      <c r="AZ93" s="31"/>
      <c r="BA93" s="30"/>
      <c r="BB93" s="31"/>
      <c r="BC93" s="30"/>
      <c r="BD93" s="66"/>
      <c r="BE93" s="30"/>
      <c r="BF93" s="66"/>
      <c r="BG93" s="30"/>
      <c r="BH93" s="66"/>
      <c r="BI93" s="30"/>
      <c r="BJ93" s="66"/>
      <c r="BK93" s="30"/>
      <c r="BL93" s="66"/>
      <c r="BM93" s="30"/>
      <c r="BN93" s="66"/>
      <c r="BO93" s="30"/>
      <c r="BP93" s="66"/>
      <c r="BQ93" s="30"/>
      <c r="BR93" s="66"/>
      <c r="BS93" s="30"/>
      <c r="BT93" s="66"/>
    </row>
    <row r="94" spans="1:72" ht="52.5" customHeight="1" x14ac:dyDescent="0.3">
      <c r="A94" s="21">
        <v>83</v>
      </c>
      <c r="B94" s="101" t="s">
        <v>581</v>
      </c>
      <c r="C94" s="101" t="s">
        <v>110</v>
      </c>
      <c r="D94" s="102">
        <v>44748</v>
      </c>
      <c r="E94" s="101" t="s">
        <v>90</v>
      </c>
      <c r="F94" s="123" t="s">
        <v>72</v>
      </c>
      <c r="G94" s="76" t="s">
        <v>442</v>
      </c>
      <c r="H94" s="67" t="s">
        <v>610</v>
      </c>
      <c r="I94" s="67" t="s">
        <v>610</v>
      </c>
      <c r="J94" s="67" t="s">
        <v>616</v>
      </c>
      <c r="K94" s="77">
        <v>43000000</v>
      </c>
      <c r="L94" s="105" t="s">
        <v>617</v>
      </c>
      <c r="M94" s="81" t="s">
        <v>499</v>
      </c>
      <c r="N94" s="101"/>
      <c r="O94" s="101" t="s">
        <v>91</v>
      </c>
      <c r="P94" s="101" t="s">
        <v>567</v>
      </c>
      <c r="Q94" s="101" t="s">
        <v>175</v>
      </c>
      <c r="R94" s="101" t="s">
        <v>88</v>
      </c>
      <c r="S94" s="77">
        <v>43000000</v>
      </c>
      <c r="T94" s="66"/>
      <c r="U94" s="105">
        <v>44775</v>
      </c>
      <c r="V94" s="101">
        <v>1</v>
      </c>
      <c r="W94" s="101" t="s">
        <v>618</v>
      </c>
      <c r="X94" s="101" t="s">
        <v>619</v>
      </c>
      <c r="Y94" s="77">
        <v>40000000</v>
      </c>
      <c r="Z94" s="105">
        <v>44775</v>
      </c>
      <c r="AA94" s="71" t="s">
        <v>618</v>
      </c>
      <c r="AB94" s="71" t="s">
        <v>620</v>
      </c>
      <c r="AC94" s="71" t="s">
        <v>619</v>
      </c>
      <c r="AD94" s="101">
        <v>1</v>
      </c>
      <c r="AE94" s="102">
        <v>44804</v>
      </c>
      <c r="AF94" s="102">
        <v>44804</v>
      </c>
      <c r="AG94" s="102">
        <v>44911</v>
      </c>
      <c r="AH94" s="77">
        <v>40000000</v>
      </c>
      <c r="AI94" s="100">
        <f t="shared" si="1"/>
        <v>0.93023255813953487</v>
      </c>
      <c r="AJ94" s="101"/>
      <c r="AK94" s="72"/>
      <c r="AL94" s="101"/>
      <c r="AM94" s="66"/>
      <c r="AN94" s="66"/>
      <c r="AO94" s="73"/>
      <c r="AP94" s="66"/>
      <c r="AQ94" s="66"/>
      <c r="AR94" s="101" t="s">
        <v>110</v>
      </c>
      <c r="AS94" s="74"/>
      <c r="AT94" s="74"/>
      <c r="AU94" s="30"/>
      <c r="AV94" s="75"/>
      <c r="AW94" s="30"/>
      <c r="AX94" s="75"/>
      <c r="AY94" s="30"/>
      <c r="AZ94" s="31"/>
      <c r="BA94" s="30"/>
      <c r="BB94" s="31"/>
      <c r="BC94" s="30"/>
      <c r="BD94" s="66"/>
      <c r="BE94" s="30"/>
      <c r="BF94" s="66"/>
      <c r="BG94" s="30"/>
      <c r="BH94" s="66"/>
      <c r="BI94" s="30"/>
      <c r="BJ94" s="66"/>
      <c r="BK94" s="30"/>
      <c r="BL94" s="66"/>
      <c r="BM94" s="30"/>
      <c r="BN94" s="66"/>
      <c r="BO94" s="30"/>
      <c r="BP94" s="66"/>
      <c r="BQ94" s="30"/>
      <c r="BR94" s="66"/>
      <c r="BS94" s="30"/>
      <c r="BT94" s="66"/>
    </row>
    <row r="95" spans="1:72" ht="52.5" customHeight="1" x14ac:dyDescent="0.3">
      <c r="A95" s="21">
        <v>84</v>
      </c>
      <c r="B95" s="101" t="s">
        <v>89</v>
      </c>
      <c r="C95" s="101" t="s">
        <v>93</v>
      </c>
      <c r="D95" s="102">
        <v>44796</v>
      </c>
      <c r="E95" s="101" t="s">
        <v>90</v>
      </c>
      <c r="F95" s="123" t="s">
        <v>72</v>
      </c>
      <c r="G95" s="76" t="s">
        <v>92</v>
      </c>
      <c r="H95" s="67" t="s">
        <v>621</v>
      </c>
      <c r="I95" s="67" t="s">
        <v>621</v>
      </c>
      <c r="J95" s="67" t="s">
        <v>622</v>
      </c>
      <c r="K95" s="77">
        <v>6303000</v>
      </c>
      <c r="L95" s="68"/>
      <c r="M95" s="101"/>
      <c r="N95" s="101"/>
      <c r="O95" s="101"/>
      <c r="P95" s="101"/>
      <c r="Q95" s="101"/>
      <c r="R95" s="101"/>
      <c r="S95" s="69"/>
      <c r="T95" s="66"/>
      <c r="U95" s="68"/>
      <c r="V95" s="101"/>
      <c r="W95" s="101"/>
      <c r="X95" s="101"/>
      <c r="Y95" s="101"/>
      <c r="Z95" s="70"/>
      <c r="AA95" s="71" t="s">
        <v>623</v>
      </c>
      <c r="AB95" s="71" t="s">
        <v>624</v>
      </c>
      <c r="AC95" s="71" t="s">
        <v>625</v>
      </c>
      <c r="AD95" s="101"/>
      <c r="AE95" s="102">
        <v>44809</v>
      </c>
      <c r="AF95" s="102">
        <v>44809</v>
      </c>
      <c r="AG95" s="102">
        <v>44834</v>
      </c>
      <c r="AH95" s="77">
        <v>5731000</v>
      </c>
      <c r="AI95" s="100">
        <f t="shared" si="1"/>
        <v>0.90924956369982546</v>
      </c>
      <c r="AJ95" s="101"/>
      <c r="AK95" s="72"/>
      <c r="AL95" s="101"/>
      <c r="AM95" s="66"/>
      <c r="AN95" s="66"/>
      <c r="AO95" s="73"/>
      <c r="AP95" s="66"/>
      <c r="AQ95" s="66"/>
      <c r="AR95" s="101" t="s">
        <v>93</v>
      </c>
      <c r="AS95" s="102">
        <v>44824</v>
      </c>
      <c r="AT95" s="102">
        <v>44824</v>
      </c>
      <c r="AU95" s="30"/>
      <c r="AV95" s="75"/>
      <c r="AW95" s="102">
        <v>44825</v>
      </c>
      <c r="AX95" s="77">
        <v>5731000</v>
      </c>
      <c r="AY95" s="30"/>
      <c r="AZ95" s="31"/>
      <c r="BA95" s="30"/>
      <c r="BB95" s="31"/>
      <c r="BC95" s="30"/>
      <c r="BD95" s="66"/>
      <c r="BE95" s="30"/>
      <c r="BF95" s="66"/>
      <c r="BG95" s="30"/>
      <c r="BH95" s="66"/>
      <c r="BI95" s="30"/>
      <c r="BJ95" s="66"/>
      <c r="BK95" s="30"/>
      <c r="BL95" s="66"/>
      <c r="BM95" s="30"/>
      <c r="BN95" s="66"/>
      <c r="BO95" s="30"/>
      <c r="BP95" s="66"/>
      <c r="BQ95" s="30"/>
      <c r="BR95" s="66"/>
      <c r="BS95" s="30"/>
      <c r="BT95" s="66"/>
    </row>
    <row r="96" spans="1:72" ht="52.5" customHeight="1" x14ac:dyDescent="0.3">
      <c r="A96" s="21">
        <v>85</v>
      </c>
      <c r="B96" s="101" t="s">
        <v>89</v>
      </c>
      <c r="C96" s="101" t="s">
        <v>93</v>
      </c>
      <c r="D96" s="102">
        <v>44809</v>
      </c>
      <c r="E96" s="101" t="s">
        <v>90</v>
      </c>
      <c r="F96" s="123" t="s">
        <v>72</v>
      </c>
      <c r="G96" s="76" t="s">
        <v>92</v>
      </c>
      <c r="H96" s="67" t="s">
        <v>626</v>
      </c>
      <c r="I96" s="67" t="s">
        <v>626</v>
      </c>
      <c r="J96" s="67" t="s">
        <v>633</v>
      </c>
      <c r="K96" s="77">
        <v>4704480</v>
      </c>
      <c r="L96" s="68"/>
      <c r="M96" s="101"/>
      <c r="N96" s="101"/>
      <c r="O96" s="101"/>
      <c r="P96" s="101"/>
      <c r="Q96" s="101"/>
      <c r="R96" s="101"/>
      <c r="S96" s="69"/>
      <c r="T96" s="66"/>
      <c r="U96" s="68"/>
      <c r="V96" s="101"/>
      <c r="W96" s="101"/>
      <c r="X96" s="101"/>
      <c r="Y96" s="101"/>
      <c r="Z96" s="70"/>
      <c r="AA96" s="71" t="s">
        <v>631</v>
      </c>
      <c r="AB96" s="71" t="s">
        <v>632</v>
      </c>
      <c r="AC96" s="71" t="s">
        <v>96</v>
      </c>
      <c r="AD96" s="101"/>
      <c r="AE96" s="102">
        <v>44811</v>
      </c>
      <c r="AF96" s="102">
        <v>44817</v>
      </c>
      <c r="AG96" s="102">
        <v>44833</v>
      </c>
      <c r="AH96" s="77">
        <v>4276800</v>
      </c>
      <c r="AI96" s="100">
        <f t="shared" si="1"/>
        <v>0.90909090909090906</v>
      </c>
      <c r="AJ96" s="101"/>
      <c r="AK96" s="72"/>
      <c r="AL96" s="101"/>
      <c r="AM96" s="66"/>
      <c r="AN96" s="66"/>
      <c r="AO96" s="73"/>
      <c r="AP96" s="66"/>
      <c r="AQ96" s="66"/>
      <c r="AR96" s="101" t="s">
        <v>93</v>
      </c>
      <c r="AS96" s="102">
        <v>44833</v>
      </c>
      <c r="AT96" s="102">
        <v>44833</v>
      </c>
      <c r="AU96" s="30"/>
      <c r="AV96" s="75"/>
      <c r="AW96" s="102">
        <v>44845</v>
      </c>
      <c r="AX96" s="77">
        <v>4276800</v>
      </c>
      <c r="AY96" s="30"/>
      <c r="AZ96" s="31"/>
      <c r="BA96" s="30"/>
      <c r="BB96" s="31"/>
      <c r="BC96" s="30"/>
      <c r="BD96" s="66"/>
      <c r="BE96" s="30"/>
      <c r="BF96" s="66"/>
      <c r="BG96" s="30"/>
      <c r="BH96" s="66"/>
      <c r="BI96" s="30"/>
      <c r="BJ96" s="66"/>
      <c r="BK96" s="30"/>
      <c r="BL96" s="66"/>
      <c r="BM96" s="30"/>
      <c r="BN96" s="66"/>
      <c r="BO96" s="30"/>
      <c r="BP96" s="66"/>
      <c r="BQ96" s="30"/>
      <c r="BR96" s="66"/>
      <c r="BS96" s="30"/>
      <c r="BT96" s="66"/>
    </row>
    <row r="97" spans="1:72" ht="52.5" customHeight="1" x14ac:dyDescent="0.3">
      <c r="A97" s="21">
        <v>86</v>
      </c>
      <c r="B97" s="101" t="s">
        <v>89</v>
      </c>
      <c r="C97" s="101" t="s">
        <v>93</v>
      </c>
      <c r="D97" s="102">
        <v>44809</v>
      </c>
      <c r="E97" s="101" t="s">
        <v>90</v>
      </c>
      <c r="F97" s="101"/>
      <c r="G97" s="76" t="s">
        <v>92</v>
      </c>
      <c r="H97" s="67" t="s">
        <v>627</v>
      </c>
      <c r="I97" s="67" t="s">
        <v>627</v>
      </c>
      <c r="J97" s="67" t="s">
        <v>634</v>
      </c>
      <c r="K97" s="77">
        <v>4290000</v>
      </c>
      <c r="L97" s="68"/>
      <c r="M97" s="101"/>
      <c r="N97" s="101"/>
      <c r="O97" s="101"/>
      <c r="P97" s="101"/>
      <c r="Q97" s="101"/>
      <c r="R97" s="101"/>
      <c r="S97" s="69"/>
      <c r="T97" s="66"/>
      <c r="U97" s="68"/>
      <c r="V97" s="101"/>
      <c r="W97" s="101"/>
      <c r="X97" s="101"/>
      <c r="Y97" s="101"/>
      <c r="Z97" s="70"/>
      <c r="AA97" s="71" t="s">
        <v>635</v>
      </c>
      <c r="AB97" s="71" t="s">
        <v>636</v>
      </c>
      <c r="AC97" s="71" t="s">
        <v>637</v>
      </c>
      <c r="AD97" s="101"/>
      <c r="AE97" s="102">
        <v>44811</v>
      </c>
      <c r="AF97" s="102">
        <v>44817</v>
      </c>
      <c r="AG97" s="102">
        <v>44833</v>
      </c>
      <c r="AH97" s="77">
        <v>3960000</v>
      </c>
      <c r="AI97" s="100">
        <f t="shared" si="1"/>
        <v>0.92307692307692313</v>
      </c>
      <c r="AJ97" s="101"/>
      <c r="AK97" s="72"/>
      <c r="AL97" s="101"/>
      <c r="AM97" s="66"/>
      <c r="AN97" s="66"/>
      <c r="AO97" s="73"/>
      <c r="AP97" s="66"/>
      <c r="AQ97" s="66"/>
      <c r="AR97" s="101" t="s">
        <v>93</v>
      </c>
      <c r="AS97" s="102">
        <v>44832</v>
      </c>
      <c r="AT97" s="102">
        <v>44832</v>
      </c>
      <c r="AU97" s="30"/>
      <c r="AV97" s="75"/>
      <c r="AW97" s="102">
        <v>44833</v>
      </c>
      <c r="AX97" s="77">
        <v>3960000</v>
      </c>
      <c r="AY97" s="30"/>
      <c r="AZ97" s="31"/>
      <c r="BA97" s="30"/>
      <c r="BB97" s="31"/>
      <c r="BC97" s="30"/>
      <c r="BD97" s="66"/>
      <c r="BE97" s="30"/>
      <c r="BF97" s="66"/>
      <c r="BG97" s="30"/>
      <c r="BH97" s="66"/>
      <c r="BI97" s="30"/>
      <c r="BJ97" s="66"/>
      <c r="BK97" s="30"/>
      <c r="BL97" s="66"/>
      <c r="BM97" s="30"/>
      <c r="BN97" s="66"/>
      <c r="BO97" s="30"/>
      <c r="BP97" s="66"/>
      <c r="BQ97" s="30"/>
      <c r="BR97" s="66"/>
      <c r="BS97" s="30"/>
      <c r="BT97" s="66"/>
    </row>
    <row r="98" spans="1:72" ht="52.5" customHeight="1" x14ac:dyDescent="0.3">
      <c r="A98" s="21">
        <v>87</v>
      </c>
      <c r="B98" s="101" t="s">
        <v>89</v>
      </c>
      <c r="C98" s="101" t="s">
        <v>93</v>
      </c>
      <c r="D98" s="102">
        <v>44809</v>
      </c>
      <c r="E98" s="101" t="s">
        <v>90</v>
      </c>
      <c r="F98" s="123" t="s">
        <v>72</v>
      </c>
      <c r="G98" s="76" t="s">
        <v>92</v>
      </c>
      <c r="H98" s="67" t="s">
        <v>628</v>
      </c>
      <c r="I98" s="67" t="s">
        <v>628</v>
      </c>
      <c r="J98" s="67" t="s">
        <v>638</v>
      </c>
      <c r="K98" s="77">
        <v>4014000</v>
      </c>
      <c r="L98" s="68"/>
      <c r="M98" s="101"/>
      <c r="N98" s="101"/>
      <c r="O98" s="101"/>
      <c r="P98" s="101"/>
      <c r="Q98" s="101"/>
      <c r="R98" s="101"/>
      <c r="S98" s="69"/>
      <c r="T98" s="66"/>
      <c r="U98" s="68"/>
      <c r="V98" s="101"/>
      <c r="W98" s="101"/>
      <c r="X98" s="101"/>
      <c r="Y98" s="101"/>
      <c r="Z98" s="70"/>
      <c r="AA98" s="71" t="s">
        <v>493</v>
      </c>
      <c r="AB98" s="71" t="s">
        <v>494</v>
      </c>
      <c r="AC98" s="71" t="s">
        <v>495</v>
      </c>
      <c r="AD98" s="101"/>
      <c r="AE98" s="102">
        <v>44812</v>
      </c>
      <c r="AF98" s="102">
        <v>44834</v>
      </c>
      <c r="AG98" s="102">
        <v>44838</v>
      </c>
      <c r="AH98" s="77">
        <v>3649110</v>
      </c>
      <c r="AI98" s="100">
        <f t="shared" si="1"/>
        <v>0.90909566517189833</v>
      </c>
      <c r="AJ98" s="101"/>
      <c r="AK98" s="72"/>
      <c r="AL98" s="101"/>
      <c r="AM98" s="66"/>
      <c r="AN98" s="66"/>
      <c r="AO98" s="73"/>
      <c r="AP98" s="66"/>
      <c r="AQ98" s="66"/>
      <c r="AR98" s="101" t="s">
        <v>93</v>
      </c>
      <c r="AS98" s="102">
        <v>44838</v>
      </c>
      <c r="AT98" s="102">
        <v>44838</v>
      </c>
      <c r="AU98" s="30"/>
      <c r="AV98" s="75"/>
      <c r="AW98" s="102">
        <v>44848</v>
      </c>
      <c r="AX98" s="77">
        <v>3649110</v>
      </c>
      <c r="AY98" s="30"/>
      <c r="AZ98" s="31"/>
      <c r="BA98" s="30"/>
      <c r="BB98" s="31"/>
      <c r="BC98" s="30"/>
      <c r="BD98" s="66"/>
      <c r="BE98" s="30"/>
      <c r="BF98" s="66"/>
      <c r="BG98" s="30"/>
      <c r="BH98" s="66"/>
      <c r="BI98" s="30"/>
      <c r="BJ98" s="66"/>
      <c r="BK98" s="30"/>
      <c r="BL98" s="66"/>
      <c r="BM98" s="30"/>
      <c r="BN98" s="66"/>
      <c r="BO98" s="30"/>
      <c r="BP98" s="66"/>
      <c r="BQ98" s="30"/>
      <c r="BR98" s="66"/>
      <c r="BS98" s="30"/>
      <c r="BT98" s="66"/>
    </row>
    <row r="99" spans="1:72" ht="52.5" customHeight="1" x14ac:dyDescent="0.3">
      <c r="A99" s="21">
        <v>88</v>
      </c>
      <c r="B99" s="101" t="s">
        <v>107</v>
      </c>
      <c r="C99" s="101" t="s">
        <v>277</v>
      </c>
      <c r="D99" s="102">
        <v>44810</v>
      </c>
      <c r="E99" s="101" t="s">
        <v>161</v>
      </c>
      <c r="F99" s="101"/>
      <c r="G99" s="76" t="s">
        <v>92</v>
      </c>
      <c r="H99" s="67" t="s">
        <v>283</v>
      </c>
      <c r="I99" s="67" t="s">
        <v>283</v>
      </c>
      <c r="J99" s="67" t="s">
        <v>639</v>
      </c>
      <c r="K99" s="77">
        <v>10890000</v>
      </c>
      <c r="L99" s="68"/>
      <c r="M99" s="101"/>
      <c r="N99" s="101"/>
      <c r="O99" s="101"/>
      <c r="P99" s="101"/>
      <c r="Q99" s="101"/>
      <c r="R99" s="101"/>
      <c r="S99" s="69"/>
      <c r="T99" s="66"/>
      <c r="U99" s="68"/>
      <c r="V99" s="101"/>
      <c r="W99" s="101"/>
      <c r="X99" s="101"/>
      <c r="Y99" s="101"/>
      <c r="Z99" s="70"/>
      <c r="AA99" s="71" t="s">
        <v>640</v>
      </c>
      <c r="AB99" s="71" t="s">
        <v>286</v>
      </c>
      <c r="AC99" s="71" t="s">
        <v>287</v>
      </c>
      <c r="AD99" s="101"/>
      <c r="AE99" s="102">
        <v>44812</v>
      </c>
      <c r="AF99" s="102"/>
      <c r="AG99" s="102">
        <v>44834</v>
      </c>
      <c r="AH99" s="77">
        <v>10235500</v>
      </c>
      <c r="AI99" s="100">
        <f t="shared" si="1"/>
        <v>0.9398989898989899</v>
      </c>
      <c r="AJ99" s="101"/>
      <c r="AK99" s="72"/>
      <c r="AL99" s="101"/>
      <c r="AM99" s="66"/>
      <c r="AN99" s="66"/>
      <c r="AO99" s="73"/>
      <c r="AP99" s="66"/>
      <c r="AQ99" s="66"/>
      <c r="AR99" s="101" t="s">
        <v>277</v>
      </c>
      <c r="AS99" s="102">
        <v>44826</v>
      </c>
      <c r="AT99" s="102">
        <v>44826</v>
      </c>
      <c r="AU99" s="30"/>
      <c r="AV99" s="75"/>
      <c r="AW99" s="102">
        <v>44830</v>
      </c>
      <c r="AX99" s="77">
        <v>10235500</v>
      </c>
      <c r="AY99" s="30"/>
      <c r="AZ99" s="31"/>
      <c r="BA99" s="30"/>
      <c r="BB99" s="31"/>
      <c r="BC99" s="30"/>
      <c r="BD99" s="66"/>
      <c r="BE99" s="30"/>
      <c r="BF99" s="66"/>
      <c r="BG99" s="30"/>
      <c r="BH99" s="66"/>
      <c r="BI99" s="30"/>
      <c r="BJ99" s="66"/>
      <c r="BK99" s="30"/>
      <c r="BL99" s="66"/>
      <c r="BM99" s="30"/>
      <c r="BN99" s="66"/>
      <c r="BO99" s="30"/>
      <c r="BP99" s="66"/>
      <c r="BQ99" s="30"/>
      <c r="BR99" s="66"/>
      <c r="BS99" s="30"/>
      <c r="BT99" s="66"/>
    </row>
    <row r="100" spans="1:72" ht="52.5" customHeight="1" x14ac:dyDescent="0.3">
      <c r="A100" s="21">
        <v>89</v>
      </c>
      <c r="B100" s="101" t="s">
        <v>247</v>
      </c>
      <c r="C100" s="101" t="s">
        <v>629</v>
      </c>
      <c r="D100" s="102">
        <v>44810</v>
      </c>
      <c r="E100" s="101" t="s">
        <v>90</v>
      </c>
      <c r="F100" s="123" t="s">
        <v>72</v>
      </c>
      <c r="G100" s="76" t="s">
        <v>723</v>
      </c>
      <c r="H100" s="67" t="s">
        <v>630</v>
      </c>
      <c r="I100" s="67" t="s">
        <v>630</v>
      </c>
      <c r="J100" s="67" t="s">
        <v>641</v>
      </c>
      <c r="K100" s="77">
        <v>48279000</v>
      </c>
      <c r="L100" s="68"/>
      <c r="M100" s="101"/>
      <c r="N100" s="101"/>
      <c r="O100" s="101"/>
      <c r="P100" s="101"/>
      <c r="Q100" s="101"/>
      <c r="R100" s="101"/>
      <c r="S100" s="69"/>
      <c r="T100" s="66"/>
      <c r="U100" s="68"/>
      <c r="V100" s="101"/>
      <c r="W100" s="101"/>
      <c r="X100" s="101"/>
      <c r="Y100" s="101"/>
      <c r="Z100" s="70"/>
      <c r="AA100" s="71" t="s">
        <v>642</v>
      </c>
      <c r="AB100" s="71" t="s">
        <v>643</v>
      </c>
      <c r="AC100" s="71" t="s">
        <v>644</v>
      </c>
      <c r="AD100" s="101"/>
      <c r="AE100" s="102">
        <v>44818</v>
      </c>
      <c r="AF100" s="102">
        <v>44818</v>
      </c>
      <c r="AG100" s="102">
        <v>44864</v>
      </c>
      <c r="AH100" s="77">
        <v>43451100</v>
      </c>
      <c r="AI100" s="100">
        <f t="shared" si="1"/>
        <v>0.9</v>
      </c>
      <c r="AJ100" s="101"/>
      <c r="AK100" s="72"/>
      <c r="AL100" s="101"/>
      <c r="AM100" s="66"/>
      <c r="AN100" s="66"/>
      <c r="AO100" s="73"/>
      <c r="AP100" s="66"/>
      <c r="AQ100" s="66"/>
      <c r="AR100" s="101" t="s">
        <v>629</v>
      </c>
      <c r="AS100" s="102">
        <v>44864</v>
      </c>
      <c r="AT100" s="102">
        <v>44868</v>
      </c>
      <c r="AU100" s="30"/>
      <c r="AV100" s="75"/>
      <c r="AW100" s="102">
        <v>44901</v>
      </c>
      <c r="AX100" s="77">
        <v>43451100</v>
      </c>
      <c r="AY100" s="30"/>
      <c r="AZ100" s="31"/>
      <c r="BA100" s="30"/>
      <c r="BB100" s="31"/>
      <c r="BC100" s="30"/>
      <c r="BD100" s="66"/>
      <c r="BE100" s="30"/>
      <c r="BF100" s="66"/>
      <c r="BG100" s="30"/>
      <c r="BH100" s="66"/>
      <c r="BI100" s="30"/>
      <c r="BJ100" s="66"/>
      <c r="BK100" s="30"/>
      <c r="BL100" s="66"/>
      <c r="BM100" s="30"/>
      <c r="BN100" s="66"/>
      <c r="BO100" s="30"/>
      <c r="BP100" s="66"/>
      <c r="BQ100" s="30"/>
      <c r="BR100" s="66"/>
      <c r="BS100" s="30"/>
      <c r="BT100" s="66"/>
    </row>
    <row r="101" spans="1:72" ht="52.5" customHeight="1" x14ac:dyDescent="0.3">
      <c r="A101" s="21">
        <v>90</v>
      </c>
      <c r="B101" s="101" t="s">
        <v>333</v>
      </c>
      <c r="C101" s="101" t="s">
        <v>649</v>
      </c>
      <c r="D101" s="102">
        <v>44818</v>
      </c>
      <c r="E101" s="101" t="s">
        <v>90</v>
      </c>
      <c r="F101" s="123" t="s">
        <v>72</v>
      </c>
      <c r="G101" s="76" t="s">
        <v>92</v>
      </c>
      <c r="H101" s="67" t="s">
        <v>650</v>
      </c>
      <c r="I101" s="67" t="s">
        <v>650</v>
      </c>
      <c r="J101" s="67" t="s">
        <v>653</v>
      </c>
      <c r="K101" s="77">
        <v>11000000</v>
      </c>
      <c r="L101" s="68"/>
      <c r="M101" s="101"/>
      <c r="N101" s="101"/>
      <c r="O101" s="101"/>
      <c r="P101" s="101"/>
      <c r="Q101" s="101"/>
      <c r="R101" s="101"/>
      <c r="S101" s="69"/>
      <c r="T101" s="66"/>
      <c r="U101" s="68"/>
      <c r="V101" s="101"/>
      <c r="W101" s="101"/>
      <c r="X101" s="101"/>
      <c r="Y101" s="101"/>
      <c r="Z101" s="70"/>
      <c r="AA101" s="71" t="s">
        <v>654</v>
      </c>
      <c r="AB101" s="71" t="s">
        <v>655</v>
      </c>
      <c r="AC101" s="71" t="s">
        <v>656</v>
      </c>
      <c r="AD101" s="101"/>
      <c r="AE101" s="102">
        <v>44825</v>
      </c>
      <c r="AF101" s="102">
        <v>44825</v>
      </c>
      <c r="AG101" s="102">
        <v>44848</v>
      </c>
      <c r="AH101" s="77">
        <v>10000000</v>
      </c>
      <c r="AI101" s="100">
        <f t="shared" si="1"/>
        <v>0.90909090909090906</v>
      </c>
      <c r="AJ101" s="101"/>
      <c r="AK101" s="72"/>
      <c r="AL101" s="101"/>
      <c r="AM101" s="66"/>
      <c r="AN101" s="66"/>
      <c r="AO101" s="73"/>
      <c r="AP101" s="66"/>
      <c r="AQ101" s="66"/>
      <c r="AR101" s="101" t="s">
        <v>649</v>
      </c>
      <c r="AS101" s="102">
        <v>44845</v>
      </c>
      <c r="AT101" s="102">
        <v>44848</v>
      </c>
      <c r="AU101" s="30"/>
      <c r="AV101" s="75"/>
      <c r="AW101" s="102">
        <v>44853</v>
      </c>
      <c r="AX101" s="77">
        <v>10000000</v>
      </c>
      <c r="AY101" s="30"/>
      <c r="AZ101" s="31"/>
      <c r="BA101" s="30"/>
      <c r="BB101" s="31"/>
      <c r="BC101" s="30"/>
      <c r="BD101" s="66"/>
      <c r="BE101" s="30"/>
      <c r="BF101" s="66"/>
      <c r="BG101" s="30"/>
      <c r="BH101" s="66"/>
      <c r="BI101" s="30"/>
      <c r="BJ101" s="66"/>
      <c r="BK101" s="30"/>
      <c r="BL101" s="66"/>
      <c r="BM101" s="30"/>
      <c r="BN101" s="66"/>
      <c r="BO101" s="30"/>
      <c r="BP101" s="66"/>
      <c r="BQ101" s="30"/>
      <c r="BR101" s="66"/>
      <c r="BS101" s="30"/>
      <c r="BT101" s="66"/>
    </row>
    <row r="102" spans="1:72" ht="52.5" customHeight="1" x14ac:dyDescent="0.3">
      <c r="A102" s="21">
        <v>91</v>
      </c>
      <c r="B102" s="101" t="s">
        <v>107</v>
      </c>
      <c r="C102" s="101" t="s">
        <v>210</v>
      </c>
      <c r="D102" s="102">
        <v>44819</v>
      </c>
      <c r="E102" s="101" t="s">
        <v>161</v>
      </c>
      <c r="F102" s="101"/>
      <c r="G102" s="76" t="s">
        <v>92</v>
      </c>
      <c r="H102" s="67" t="s">
        <v>652</v>
      </c>
      <c r="I102" s="67" t="s">
        <v>652</v>
      </c>
      <c r="J102" s="67" t="s">
        <v>661</v>
      </c>
      <c r="K102" s="77">
        <v>3960000</v>
      </c>
      <c r="L102" s="68"/>
      <c r="M102" s="101"/>
      <c r="N102" s="101"/>
      <c r="O102" s="101"/>
      <c r="P102" s="101"/>
      <c r="Q102" s="101"/>
      <c r="R102" s="101"/>
      <c r="S102" s="69"/>
      <c r="T102" s="66"/>
      <c r="U102" s="68"/>
      <c r="V102" s="101"/>
      <c r="W102" s="101"/>
      <c r="X102" s="101"/>
      <c r="Y102" s="101"/>
      <c r="Z102" s="70"/>
      <c r="AA102" s="71" t="s">
        <v>662</v>
      </c>
      <c r="AB102" s="71" t="s">
        <v>663</v>
      </c>
      <c r="AC102" s="71" t="s">
        <v>664</v>
      </c>
      <c r="AD102" s="101"/>
      <c r="AE102" s="102">
        <v>44825</v>
      </c>
      <c r="AF102" s="102"/>
      <c r="AG102" s="102">
        <v>44833</v>
      </c>
      <c r="AH102" s="77">
        <v>3564000</v>
      </c>
      <c r="AI102" s="100">
        <f t="shared" si="1"/>
        <v>0.9</v>
      </c>
      <c r="AJ102" s="101"/>
      <c r="AK102" s="72"/>
      <c r="AL102" s="101"/>
      <c r="AM102" s="66"/>
      <c r="AN102" s="66"/>
      <c r="AO102" s="73"/>
      <c r="AP102" s="66"/>
      <c r="AQ102" s="66"/>
      <c r="AR102" s="101" t="s">
        <v>210</v>
      </c>
      <c r="AS102" s="102">
        <v>44833</v>
      </c>
      <c r="AT102" s="102">
        <v>44833</v>
      </c>
      <c r="AU102" s="30"/>
      <c r="AV102" s="75"/>
      <c r="AW102" s="102">
        <v>44839</v>
      </c>
      <c r="AX102" s="77">
        <v>3564000</v>
      </c>
      <c r="AY102" s="30"/>
      <c r="AZ102" s="31"/>
      <c r="BA102" s="30"/>
      <c r="BB102" s="31"/>
      <c r="BC102" s="30"/>
      <c r="BD102" s="66"/>
      <c r="BE102" s="30"/>
      <c r="BF102" s="66"/>
      <c r="BG102" s="30"/>
      <c r="BH102" s="66"/>
      <c r="BI102" s="30"/>
      <c r="BJ102" s="66"/>
      <c r="BK102" s="30"/>
      <c r="BL102" s="66"/>
      <c r="BM102" s="30"/>
      <c r="BN102" s="66"/>
      <c r="BO102" s="30"/>
      <c r="BP102" s="66"/>
      <c r="BQ102" s="30"/>
      <c r="BR102" s="66"/>
      <c r="BS102" s="30"/>
      <c r="BT102" s="66"/>
    </row>
    <row r="103" spans="1:72" ht="52.5" customHeight="1" x14ac:dyDescent="0.3">
      <c r="A103" s="21">
        <v>92</v>
      </c>
      <c r="B103" s="101" t="s">
        <v>107</v>
      </c>
      <c r="C103" s="101" t="s">
        <v>210</v>
      </c>
      <c r="D103" s="102">
        <v>44820</v>
      </c>
      <c r="E103" s="101" t="s">
        <v>90</v>
      </c>
      <c r="F103" s="123" t="s">
        <v>72</v>
      </c>
      <c r="G103" s="76" t="s">
        <v>92</v>
      </c>
      <c r="H103" s="67" t="s">
        <v>651</v>
      </c>
      <c r="I103" s="67" t="s">
        <v>651</v>
      </c>
      <c r="J103" s="67" t="s">
        <v>657</v>
      </c>
      <c r="K103" s="77">
        <v>6550000</v>
      </c>
      <c r="L103" s="68"/>
      <c r="M103" s="101"/>
      <c r="N103" s="101"/>
      <c r="O103" s="101"/>
      <c r="P103" s="101"/>
      <c r="Q103" s="101"/>
      <c r="R103" s="101"/>
      <c r="S103" s="69"/>
      <c r="T103" s="66"/>
      <c r="U103" s="68"/>
      <c r="V103" s="101"/>
      <c r="W103" s="101"/>
      <c r="X103" s="101"/>
      <c r="Y103" s="101"/>
      <c r="Z103" s="70"/>
      <c r="AA103" s="71" t="s">
        <v>658</v>
      </c>
      <c r="AB103" s="71" t="s">
        <v>659</v>
      </c>
      <c r="AC103" s="71" t="s">
        <v>660</v>
      </c>
      <c r="AD103" s="101"/>
      <c r="AE103" s="102">
        <v>44825</v>
      </c>
      <c r="AF103" s="102">
        <v>44825</v>
      </c>
      <c r="AG103" s="102">
        <v>44851</v>
      </c>
      <c r="AH103" s="77">
        <v>6000000</v>
      </c>
      <c r="AI103" s="100">
        <f t="shared" si="1"/>
        <v>0.91603053435114501</v>
      </c>
      <c r="AJ103" s="101"/>
      <c r="AK103" s="72"/>
      <c r="AL103" s="101"/>
      <c r="AM103" s="66"/>
      <c r="AN103" s="66"/>
      <c r="AO103" s="73"/>
      <c r="AP103" s="66"/>
      <c r="AQ103" s="66"/>
      <c r="AR103" s="101" t="s">
        <v>210</v>
      </c>
      <c r="AS103" s="102">
        <v>44851</v>
      </c>
      <c r="AT103" s="102">
        <v>44851</v>
      </c>
      <c r="AU103" s="30"/>
      <c r="AV103" s="75"/>
      <c r="AW103" s="102">
        <v>44862</v>
      </c>
      <c r="AX103" s="77">
        <v>6000000</v>
      </c>
      <c r="AY103" s="30"/>
      <c r="AZ103" s="31"/>
      <c r="BA103" s="30"/>
      <c r="BB103" s="31"/>
      <c r="BC103" s="30"/>
      <c r="BD103" s="66"/>
      <c r="BE103" s="30"/>
      <c r="BF103" s="66"/>
      <c r="BG103" s="30"/>
      <c r="BH103" s="66"/>
      <c r="BI103" s="30"/>
      <c r="BJ103" s="66"/>
      <c r="BK103" s="30"/>
      <c r="BL103" s="66"/>
      <c r="BM103" s="30"/>
      <c r="BN103" s="66"/>
      <c r="BO103" s="30"/>
      <c r="BP103" s="66"/>
      <c r="BQ103" s="30"/>
      <c r="BR103" s="66"/>
      <c r="BS103" s="30"/>
      <c r="BT103" s="66"/>
    </row>
    <row r="104" spans="1:72" ht="52.5" customHeight="1" x14ac:dyDescent="0.3">
      <c r="A104" s="21">
        <v>93</v>
      </c>
      <c r="B104" s="101" t="s">
        <v>165</v>
      </c>
      <c r="C104" s="101" t="s">
        <v>166</v>
      </c>
      <c r="D104" s="102">
        <v>44820</v>
      </c>
      <c r="E104" s="101" t="s">
        <v>90</v>
      </c>
      <c r="F104" s="123" t="s">
        <v>72</v>
      </c>
      <c r="G104" s="76" t="s">
        <v>92</v>
      </c>
      <c r="H104" s="67" t="s">
        <v>665</v>
      </c>
      <c r="I104" s="67" t="s">
        <v>665</v>
      </c>
      <c r="J104" s="104" t="s">
        <v>666</v>
      </c>
      <c r="K104" s="77">
        <v>20000000</v>
      </c>
      <c r="L104" s="68"/>
      <c r="M104" s="101"/>
      <c r="N104" s="101"/>
      <c r="O104" s="101"/>
      <c r="P104" s="101"/>
      <c r="Q104" s="101"/>
      <c r="R104" s="101"/>
      <c r="S104" s="69"/>
      <c r="T104" s="66"/>
      <c r="U104" s="68"/>
      <c r="V104" s="101"/>
      <c r="W104" s="101"/>
      <c r="X104" s="101"/>
      <c r="Y104" s="101"/>
      <c r="Z104" s="70"/>
      <c r="AA104" s="71" t="s">
        <v>667</v>
      </c>
      <c r="AB104" s="71" t="s">
        <v>668</v>
      </c>
      <c r="AC104" s="71" t="s">
        <v>669</v>
      </c>
      <c r="AD104" s="101"/>
      <c r="AE104" s="102">
        <v>44830</v>
      </c>
      <c r="AF104" s="102">
        <v>44830</v>
      </c>
      <c r="AG104" s="102">
        <v>44895</v>
      </c>
      <c r="AH104" s="77">
        <v>18000000</v>
      </c>
      <c r="AI104" s="100">
        <f t="shared" si="1"/>
        <v>0.9</v>
      </c>
      <c r="AJ104" s="101"/>
      <c r="AK104" s="72"/>
      <c r="AL104" s="101"/>
      <c r="AM104" s="66"/>
      <c r="AN104" s="66"/>
      <c r="AO104" s="73"/>
      <c r="AP104" s="66"/>
      <c r="AQ104" s="66"/>
      <c r="AR104" s="101" t="s">
        <v>166</v>
      </c>
      <c r="AS104" s="102">
        <v>44895</v>
      </c>
      <c r="AT104" s="102">
        <v>44896</v>
      </c>
      <c r="AU104" s="30"/>
      <c r="AV104" s="75"/>
      <c r="AW104" s="102">
        <v>44909</v>
      </c>
      <c r="AX104" s="77">
        <v>18000000</v>
      </c>
      <c r="AY104" s="30"/>
      <c r="AZ104" s="31"/>
      <c r="BA104" s="30"/>
      <c r="BB104" s="31"/>
      <c r="BC104" s="30"/>
      <c r="BD104" s="66"/>
      <c r="BE104" s="30"/>
      <c r="BF104" s="66"/>
      <c r="BG104" s="30"/>
      <c r="BH104" s="66"/>
      <c r="BI104" s="30"/>
      <c r="BJ104" s="66"/>
      <c r="BK104" s="30"/>
      <c r="BL104" s="66"/>
      <c r="BM104" s="30"/>
      <c r="BN104" s="66"/>
      <c r="BO104" s="30"/>
      <c r="BP104" s="66"/>
      <c r="BQ104" s="30"/>
      <c r="BR104" s="66"/>
      <c r="BS104" s="30"/>
      <c r="BT104" s="66"/>
    </row>
    <row r="105" spans="1:72" ht="52.5" customHeight="1" x14ac:dyDescent="0.3">
      <c r="A105" s="21">
        <v>94</v>
      </c>
      <c r="B105" s="101" t="s">
        <v>333</v>
      </c>
      <c r="C105" s="101" t="s">
        <v>649</v>
      </c>
      <c r="D105" s="102">
        <v>44826</v>
      </c>
      <c r="E105" s="101" t="s">
        <v>90</v>
      </c>
      <c r="F105" s="123" t="s">
        <v>72</v>
      </c>
      <c r="G105" s="76" t="s">
        <v>92</v>
      </c>
      <c r="H105" s="67" t="s">
        <v>671</v>
      </c>
      <c r="I105" s="67" t="s">
        <v>671</v>
      </c>
      <c r="J105" s="104" t="s">
        <v>673</v>
      </c>
      <c r="K105" s="77">
        <v>21670000</v>
      </c>
      <c r="L105" s="68"/>
      <c r="M105" s="101"/>
      <c r="N105" s="101"/>
      <c r="O105" s="101"/>
      <c r="P105" s="101"/>
      <c r="Q105" s="101"/>
      <c r="R105" s="101"/>
      <c r="S105" s="69"/>
      <c r="T105" s="66"/>
      <c r="U105" s="68"/>
      <c r="V105" s="101"/>
      <c r="W105" s="101"/>
      <c r="X105" s="101"/>
      <c r="Y105" s="101"/>
      <c r="Z105" s="70"/>
      <c r="AA105" s="71" t="s">
        <v>674</v>
      </c>
      <c r="AB105" s="71" t="s">
        <v>675</v>
      </c>
      <c r="AC105" s="71" t="s">
        <v>676</v>
      </c>
      <c r="AD105" s="101"/>
      <c r="AE105" s="102">
        <v>44831</v>
      </c>
      <c r="AF105" s="102">
        <v>44831</v>
      </c>
      <c r="AG105" s="102">
        <v>44848</v>
      </c>
      <c r="AH105" s="77">
        <v>19503000</v>
      </c>
      <c r="AI105" s="100">
        <f t="shared" si="1"/>
        <v>0.9</v>
      </c>
      <c r="AJ105" s="101"/>
      <c r="AK105" s="72"/>
      <c r="AL105" s="101"/>
      <c r="AM105" s="66"/>
      <c r="AN105" s="66"/>
      <c r="AO105" s="73"/>
      <c r="AP105" s="66"/>
      <c r="AQ105" s="66"/>
      <c r="AR105" s="101" t="s">
        <v>649</v>
      </c>
      <c r="AS105" s="102">
        <v>44848</v>
      </c>
      <c r="AT105" s="102">
        <v>44848</v>
      </c>
      <c r="AU105" s="30"/>
      <c r="AV105" s="75"/>
      <c r="AW105" s="102">
        <v>44852</v>
      </c>
      <c r="AX105" s="77">
        <v>19503000</v>
      </c>
      <c r="AY105" s="30"/>
      <c r="AZ105" s="31"/>
      <c r="BA105" s="30"/>
      <c r="BB105" s="31"/>
      <c r="BC105" s="30"/>
      <c r="BD105" s="66"/>
      <c r="BE105" s="30"/>
      <c r="BF105" s="66"/>
      <c r="BG105" s="30"/>
      <c r="BH105" s="66"/>
      <c r="BI105" s="30"/>
      <c r="BJ105" s="66"/>
      <c r="BK105" s="30"/>
      <c r="BL105" s="66"/>
      <c r="BM105" s="30"/>
      <c r="BN105" s="66"/>
      <c r="BO105" s="30"/>
      <c r="BP105" s="66"/>
      <c r="BQ105" s="30"/>
      <c r="BR105" s="66"/>
      <c r="BS105" s="30"/>
      <c r="BT105" s="66"/>
    </row>
    <row r="106" spans="1:72" ht="52.5" customHeight="1" x14ac:dyDescent="0.3">
      <c r="A106" s="21">
        <v>95</v>
      </c>
      <c r="B106" s="101" t="s">
        <v>333</v>
      </c>
      <c r="C106" s="101" t="s">
        <v>649</v>
      </c>
      <c r="D106" s="102">
        <v>44826</v>
      </c>
      <c r="E106" s="101" t="s">
        <v>90</v>
      </c>
      <c r="F106" s="123"/>
      <c r="G106" s="76" t="s">
        <v>92</v>
      </c>
      <c r="H106" s="67" t="s">
        <v>672</v>
      </c>
      <c r="I106" s="67" t="s">
        <v>672</v>
      </c>
      <c r="J106" s="104" t="s">
        <v>677</v>
      </c>
      <c r="K106" s="77">
        <v>18700000</v>
      </c>
      <c r="L106" s="68"/>
      <c r="M106" s="101"/>
      <c r="N106" s="101"/>
      <c r="O106" s="101"/>
      <c r="P106" s="101"/>
      <c r="Q106" s="101"/>
      <c r="R106" s="101"/>
      <c r="S106" s="69"/>
      <c r="T106" s="66"/>
      <c r="U106" s="68"/>
      <c r="V106" s="101"/>
      <c r="W106" s="101"/>
      <c r="X106" s="101"/>
      <c r="Y106" s="101"/>
      <c r="Z106" s="70"/>
      <c r="AA106" s="71" t="s">
        <v>678</v>
      </c>
      <c r="AB106" s="71" t="s">
        <v>679</v>
      </c>
      <c r="AC106" s="71" t="s">
        <v>680</v>
      </c>
      <c r="AD106" s="101"/>
      <c r="AE106" s="102">
        <v>44831</v>
      </c>
      <c r="AF106" s="102">
        <v>44831</v>
      </c>
      <c r="AG106" s="102">
        <v>44848</v>
      </c>
      <c r="AH106" s="77">
        <v>16830000</v>
      </c>
      <c r="AI106" s="100">
        <f t="shared" si="1"/>
        <v>0.9</v>
      </c>
      <c r="AJ106" s="101"/>
      <c r="AK106" s="72"/>
      <c r="AL106" s="101"/>
      <c r="AM106" s="66"/>
      <c r="AN106" s="66"/>
      <c r="AO106" s="73"/>
      <c r="AP106" s="66"/>
      <c r="AQ106" s="66"/>
      <c r="AR106" s="101" t="s">
        <v>649</v>
      </c>
      <c r="AS106" s="102">
        <v>44848</v>
      </c>
      <c r="AT106" s="102">
        <v>44848</v>
      </c>
      <c r="AU106" s="30"/>
      <c r="AV106" s="75"/>
      <c r="AW106" s="102">
        <v>44854</v>
      </c>
      <c r="AX106" s="77">
        <v>16830000</v>
      </c>
      <c r="AY106" s="30"/>
      <c r="AZ106" s="31"/>
      <c r="BA106" s="30"/>
      <c r="BB106" s="31"/>
      <c r="BC106" s="30"/>
      <c r="BD106" s="66"/>
      <c r="BE106" s="30"/>
      <c r="BF106" s="66"/>
      <c r="BG106" s="30"/>
      <c r="BH106" s="66"/>
      <c r="BI106" s="30"/>
      <c r="BJ106" s="66"/>
      <c r="BK106" s="30"/>
      <c r="BL106" s="66"/>
      <c r="BM106" s="30"/>
      <c r="BN106" s="66"/>
      <c r="BO106" s="30"/>
      <c r="BP106" s="66"/>
      <c r="BQ106" s="30"/>
      <c r="BR106" s="66"/>
      <c r="BS106" s="30"/>
      <c r="BT106" s="66"/>
    </row>
    <row r="107" spans="1:72" ht="52.5" customHeight="1" x14ac:dyDescent="0.3">
      <c r="A107" s="21">
        <v>96</v>
      </c>
      <c r="B107" s="101" t="s">
        <v>223</v>
      </c>
      <c r="C107" s="101" t="s">
        <v>670</v>
      </c>
      <c r="D107" s="102">
        <v>44795</v>
      </c>
      <c r="E107" s="101" t="s">
        <v>90</v>
      </c>
      <c r="F107" s="123" t="s">
        <v>72</v>
      </c>
      <c r="G107" s="76" t="s">
        <v>300</v>
      </c>
      <c r="H107" s="67" t="s">
        <v>681</v>
      </c>
      <c r="I107" s="67" t="s">
        <v>681</v>
      </c>
      <c r="J107" s="67" t="s">
        <v>682</v>
      </c>
      <c r="K107" s="77">
        <v>30000000</v>
      </c>
      <c r="L107" s="105" t="s">
        <v>683</v>
      </c>
      <c r="M107" s="81" t="s">
        <v>499</v>
      </c>
      <c r="N107" s="70"/>
      <c r="O107" s="101" t="s">
        <v>91</v>
      </c>
      <c r="P107" s="101" t="s">
        <v>500</v>
      </c>
      <c r="Q107" s="101" t="s">
        <v>175</v>
      </c>
      <c r="R107" s="101" t="s">
        <v>88</v>
      </c>
      <c r="S107" s="77">
        <v>30000000</v>
      </c>
      <c r="T107" s="66"/>
      <c r="U107" s="105">
        <v>44809</v>
      </c>
      <c r="V107" s="101">
        <v>2</v>
      </c>
      <c r="W107" s="101" t="s">
        <v>501</v>
      </c>
      <c r="X107" s="101" t="s">
        <v>502</v>
      </c>
      <c r="Y107" s="77">
        <v>30000000</v>
      </c>
      <c r="Z107" s="105">
        <v>44809</v>
      </c>
      <c r="AA107" s="71" t="s">
        <v>501</v>
      </c>
      <c r="AB107" s="71" t="s">
        <v>503</v>
      </c>
      <c r="AC107" s="71" t="s">
        <v>502</v>
      </c>
      <c r="AD107" s="101">
        <v>1</v>
      </c>
      <c r="AE107" s="102">
        <v>44832</v>
      </c>
      <c r="AF107" s="102">
        <v>44832</v>
      </c>
      <c r="AG107" s="102">
        <v>44905</v>
      </c>
      <c r="AH107" s="77">
        <v>30000000</v>
      </c>
      <c r="AI107" s="100">
        <f t="shared" si="1"/>
        <v>1</v>
      </c>
      <c r="AJ107" s="101" t="s">
        <v>790</v>
      </c>
      <c r="AK107" s="35">
        <v>44904</v>
      </c>
      <c r="AL107" s="81" t="s">
        <v>792</v>
      </c>
      <c r="AM107" s="66"/>
      <c r="AN107" s="66"/>
      <c r="AO107" s="73"/>
      <c r="AP107" s="66"/>
      <c r="AQ107" s="66"/>
      <c r="AR107" s="101" t="s">
        <v>670</v>
      </c>
      <c r="AS107" s="74"/>
      <c r="AT107" s="74"/>
      <c r="AU107" s="102">
        <v>44841</v>
      </c>
      <c r="AV107" s="77">
        <v>20900000</v>
      </c>
      <c r="AW107" s="30"/>
      <c r="AX107" s="75"/>
      <c r="AY107" s="30"/>
      <c r="AZ107" s="31"/>
      <c r="BA107" s="30"/>
      <c r="BB107" s="31"/>
      <c r="BC107" s="30"/>
      <c r="BD107" s="66"/>
      <c r="BE107" s="30"/>
      <c r="BF107" s="66"/>
      <c r="BG107" s="30"/>
      <c r="BH107" s="66"/>
      <c r="BI107" s="30"/>
      <c r="BJ107" s="66"/>
      <c r="BK107" s="30"/>
      <c r="BL107" s="66"/>
      <c r="BM107" s="30"/>
      <c r="BN107" s="66"/>
      <c r="BO107" s="30"/>
      <c r="BP107" s="66"/>
      <c r="BQ107" s="30"/>
      <c r="BR107" s="66"/>
      <c r="BS107" s="30"/>
      <c r="BT107" s="66"/>
    </row>
    <row r="108" spans="1:72" ht="52.5" customHeight="1" x14ac:dyDescent="0.3">
      <c r="A108" s="21">
        <v>97</v>
      </c>
      <c r="B108" s="101" t="s">
        <v>333</v>
      </c>
      <c r="C108" s="101" t="s">
        <v>649</v>
      </c>
      <c r="D108" s="102">
        <v>44832</v>
      </c>
      <c r="E108" s="101" t="s">
        <v>90</v>
      </c>
      <c r="F108" s="123"/>
      <c r="G108" s="76" t="s">
        <v>92</v>
      </c>
      <c r="H108" s="67" t="s">
        <v>689</v>
      </c>
      <c r="I108" s="67" t="s">
        <v>689</v>
      </c>
      <c r="J108" s="67" t="s">
        <v>690</v>
      </c>
      <c r="K108" s="77">
        <v>4400000</v>
      </c>
      <c r="L108" s="105"/>
      <c r="M108" s="81"/>
      <c r="N108" s="101"/>
      <c r="O108" s="101"/>
      <c r="P108" s="101"/>
      <c r="Q108" s="101"/>
      <c r="R108" s="101"/>
      <c r="S108" s="77"/>
      <c r="T108" s="66"/>
      <c r="U108" s="105"/>
      <c r="V108" s="101"/>
      <c r="W108" s="101"/>
      <c r="X108" s="101"/>
      <c r="Y108" s="77"/>
      <c r="Z108" s="105"/>
      <c r="AA108" s="71" t="s">
        <v>691</v>
      </c>
      <c r="AB108" s="71" t="s">
        <v>692</v>
      </c>
      <c r="AC108" s="71" t="s">
        <v>693</v>
      </c>
      <c r="AD108" s="101"/>
      <c r="AE108" s="102">
        <v>44832</v>
      </c>
      <c r="AF108" s="102">
        <v>44832</v>
      </c>
      <c r="AG108" s="102">
        <v>44848</v>
      </c>
      <c r="AH108" s="77">
        <v>4180000</v>
      </c>
      <c r="AI108" s="100">
        <f t="shared" si="1"/>
        <v>0.95</v>
      </c>
      <c r="AJ108" s="101"/>
      <c r="AK108" s="72"/>
      <c r="AL108" s="101"/>
      <c r="AM108" s="66"/>
      <c r="AN108" s="66"/>
      <c r="AO108" s="73"/>
      <c r="AP108" s="66"/>
      <c r="AQ108" s="66"/>
      <c r="AR108" s="101" t="s">
        <v>649</v>
      </c>
      <c r="AS108" s="102">
        <v>44836</v>
      </c>
      <c r="AT108" s="102">
        <v>44848</v>
      </c>
      <c r="AU108" s="102"/>
      <c r="AV108" s="77"/>
      <c r="AW108" s="102">
        <v>44854</v>
      </c>
      <c r="AX108" s="77">
        <v>4180000</v>
      </c>
      <c r="AY108" s="30"/>
      <c r="AZ108" s="31"/>
      <c r="BA108" s="30"/>
      <c r="BB108" s="31"/>
      <c r="BC108" s="30"/>
      <c r="BD108" s="66"/>
      <c r="BE108" s="30"/>
      <c r="BF108" s="66"/>
      <c r="BG108" s="30"/>
      <c r="BH108" s="66"/>
      <c r="BI108" s="30"/>
      <c r="BJ108" s="66"/>
      <c r="BK108" s="30"/>
      <c r="BL108" s="66"/>
      <c r="BM108" s="30"/>
      <c r="BN108" s="66"/>
      <c r="BO108" s="30"/>
      <c r="BP108" s="66"/>
      <c r="BQ108" s="30"/>
      <c r="BR108" s="66"/>
      <c r="BS108" s="30"/>
      <c r="BT108" s="66"/>
    </row>
    <row r="109" spans="1:72" ht="52.5" customHeight="1" x14ac:dyDescent="0.3">
      <c r="A109" s="21">
        <v>98</v>
      </c>
      <c r="B109" s="101" t="s">
        <v>333</v>
      </c>
      <c r="C109" s="101" t="s">
        <v>649</v>
      </c>
      <c r="D109" s="102">
        <v>44832</v>
      </c>
      <c r="E109" s="101" t="s">
        <v>90</v>
      </c>
      <c r="F109" s="123"/>
      <c r="G109" s="76" t="s">
        <v>92</v>
      </c>
      <c r="H109" s="67" t="s">
        <v>694</v>
      </c>
      <c r="I109" s="67" t="s">
        <v>694</v>
      </c>
      <c r="J109" s="67" t="s">
        <v>695</v>
      </c>
      <c r="K109" s="77">
        <v>22000000</v>
      </c>
      <c r="L109" s="105"/>
      <c r="M109" s="81"/>
      <c r="N109" s="101"/>
      <c r="O109" s="101"/>
      <c r="P109" s="101"/>
      <c r="Q109" s="101"/>
      <c r="R109" s="101"/>
      <c r="S109" s="77"/>
      <c r="T109" s="66"/>
      <c r="U109" s="105"/>
      <c r="V109" s="101"/>
      <c r="W109" s="101"/>
      <c r="X109" s="101"/>
      <c r="Y109" s="77"/>
      <c r="Z109" s="105"/>
      <c r="AA109" s="71" t="s">
        <v>696</v>
      </c>
      <c r="AB109" s="71" t="s">
        <v>697</v>
      </c>
      <c r="AC109" s="71" t="s">
        <v>698</v>
      </c>
      <c r="AD109" s="101"/>
      <c r="AE109" s="102">
        <v>44833</v>
      </c>
      <c r="AF109" s="102">
        <v>44833</v>
      </c>
      <c r="AG109" s="102">
        <v>44848</v>
      </c>
      <c r="AH109" s="77">
        <v>19800000</v>
      </c>
      <c r="AI109" s="100">
        <f t="shared" si="1"/>
        <v>0.9</v>
      </c>
      <c r="AJ109" s="101"/>
      <c r="AK109" s="72"/>
      <c r="AL109" s="101"/>
      <c r="AM109" s="66"/>
      <c r="AN109" s="66"/>
      <c r="AO109" s="73"/>
      <c r="AP109" s="66"/>
      <c r="AQ109" s="66"/>
      <c r="AR109" s="101" t="s">
        <v>649</v>
      </c>
      <c r="AS109" s="102">
        <v>44846</v>
      </c>
      <c r="AT109" s="102">
        <v>44848</v>
      </c>
      <c r="AU109" s="102"/>
      <c r="AV109" s="77"/>
      <c r="AW109" s="102">
        <v>44854</v>
      </c>
      <c r="AX109" s="77">
        <v>19800000</v>
      </c>
      <c r="AY109" s="30"/>
      <c r="AZ109" s="31"/>
      <c r="BA109" s="30"/>
      <c r="BB109" s="31"/>
      <c r="BC109" s="30"/>
      <c r="BD109" s="66"/>
      <c r="BE109" s="30"/>
      <c r="BF109" s="66"/>
      <c r="BG109" s="30"/>
      <c r="BH109" s="66"/>
      <c r="BI109" s="30"/>
      <c r="BJ109" s="66"/>
      <c r="BK109" s="30"/>
      <c r="BL109" s="66"/>
      <c r="BM109" s="30"/>
      <c r="BN109" s="66"/>
      <c r="BO109" s="30"/>
      <c r="BP109" s="66"/>
      <c r="BQ109" s="30"/>
      <c r="BR109" s="66"/>
      <c r="BS109" s="30"/>
      <c r="BT109" s="66"/>
    </row>
    <row r="110" spans="1:72" ht="52.5" customHeight="1" x14ac:dyDescent="0.3">
      <c r="A110" s="21">
        <v>99</v>
      </c>
      <c r="B110" s="101" t="s">
        <v>107</v>
      </c>
      <c r="C110" s="101" t="s">
        <v>210</v>
      </c>
      <c r="D110" s="102">
        <v>44833</v>
      </c>
      <c r="E110" s="101" t="s">
        <v>90</v>
      </c>
      <c r="F110" s="123" t="s">
        <v>72</v>
      </c>
      <c r="G110" s="76" t="s">
        <v>92</v>
      </c>
      <c r="H110" s="67" t="s">
        <v>684</v>
      </c>
      <c r="I110" s="67" t="s">
        <v>684</v>
      </c>
      <c r="J110" s="67" t="s">
        <v>685</v>
      </c>
      <c r="K110" s="77">
        <v>8850000</v>
      </c>
      <c r="L110" s="68"/>
      <c r="M110" s="101"/>
      <c r="N110" s="101"/>
      <c r="O110" s="101"/>
      <c r="P110" s="101"/>
      <c r="Q110" s="101"/>
      <c r="R110" s="101"/>
      <c r="S110" s="69"/>
      <c r="T110" s="66"/>
      <c r="U110" s="68"/>
      <c r="V110" s="101"/>
      <c r="W110" s="101"/>
      <c r="X110" s="101"/>
      <c r="Y110" s="101"/>
      <c r="Z110" s="70"/>
      <c r="AA110" s="71" t="s">
        <v>686</v>
      </c>
      <c r="AB110" s="71" t="s">
        <v>687</v>
      </c>
      <c r="AC110" s="71" t="s">
        <v>688</v>
      </c>
      <c r="AD110" s="101"/>
      <c r="AE110" s="102">
        <v>44834</v>
      </c>
      <c r="AF110" s="102">
        <v>44834</v>
      </c>
      <c r="AG110" s="102">
        <v>44926</v>
      </c>
      <c r="AH110" s="77">
        <v>8310000</v>
      </c>
      <c r="AI110" s="100">
        <f t="shared" si="1"/>
        <v>0.93898305084745759</v>
      </c>
      <c r="AJ110" s="101"/>
      <c r="AK110" s="72"/>
      <c r="AL110" s="101"/>
      <c r="AM110" s="66"/>
      <c r="AN110" s="66"/>
      <c r="AO110" s="73"/>
      <c r="AP110" s="66"/>
      <c r="AQ110" s="66"/>
      <c r="AR110" s="101" t="s">
        <v>210</v>
      </c>
      <c r="AS110" s="74"/>
      <c r="AT110" s="74"/>
      <c r="AU110" s="30"/>
      <c r="AV110" s="75"/>
      <c r="AW110" s="30"/>
      <c r="AX110" s="75"/>
      <c r="AY110" s="30"/>
      <c r="AZ110" s="31"/>
      <c r="BA110" s="30"/>
      <c r="BB110" s="31"/>
      <c r="BC110" s="30"/>
      <c r="BD110" s="66"/>
      <c r="BE110" s="30"/>
      <c r="BF110" s="66"/>
      <c r="BG110" s="30"/>
      <c r="BH110" s="66"/>
      <c r="BI110" s="30"/>
      <c r="BJ110" s="66"/>
      <c r="BK110" s="30"/>
      <c r="BL110" s="66"/>
      <c r="BM110" s="30"/>
      <c r="BN110" s="66"/>
      <c r="BO110" s="30"/>
      <c r="BP110" s="66"/>
      <c r="BQ110" s="30"/>
      <c r="BR110" s="66"/>
      <c r="BS110" s="30"/>
      <c r="BT110" s="66"/>
    </row>
    <row r="111" spans="1:72" ht="52.5" customHeight="1" x14ac:dyDescent="0.3">
      <c r="A111" s="21">
        <v>100</v>
      </c>
      <c r="B111" s="101" t="s">
        <v>89</v>
      </c>
      <c r="C111" s="101" t="s">
        <v>93</v>
      </c>
      <c r="D111" s="102">
        <v>44826</v>
      </c>
      <c r="E111" s="101" t="s">
        <v>700</v>
      </c>
      <c r="F111" s="123" t="s">
        <v>72</v>
      </c>
      <c r="G111" s="76" t="s">
        <v>114</v>
      </c>
      <c r="H111" s="67" t="s">
        <v>701</v>
      </c>
      <c r="I111" s="114" t="s">
        <v>701</v>
      </c>
      <c r="J111" s="67" t="s">
        <v>714</v>
      </c>
      <c r="K111" s="116">
        <v>38982700</v>
      </c>
      <c r="L111" s="105">
        <v>44831</v>
      </c>
      <c r="M111" s="81" t="s">
        <v>715</v>
      </c>
      <c r="N111" s="120" t="s">
        <v>716</v>
      </c>
      <c r="O111" s="101" t="s">
        <v>91</v>
      </c>
      <c r="P111" s="101" t="s">
        <v>717</v>
      </c>
      <c r="Q111" s="101" t="s">
        <v>175</v>
      </c>
      <c r="R111" s="101" t="s">
        <v>111</v>
      </c>
      <c r="S111" s="116">
        <v>38982700</v>
      </c>
      <c r="T111" s="32">
        <v>38381750</v>
      </c>
      <c r="U111" s="105">
        <v>44838</v>
      </c>
      <c r="V111" s="101">
        <v>141</v>
      </c>
      <c r="W111" s="101" t="s">
        <v>705</v>
      </c>
      <c r="X111" s="101" t="s">
        <v>707</v>
      </c>
      <c r="Y111" s="121">
        <v>33695989</v>
      </c>
      <c r="Z111" s="105">
        <v>44834</v>
      </c>
      <c r="AA111" s="117" t="s">
        <v>705</v>
      </c>
      <c r="AB111" s="117" t="s">
        <v>706</v>
      </c>
      <c r="AC111" s="117" t="s">
        <v>707</v>
      </c>
      <c r="AD111" s="122">
        <v>1</v>
      </c>
      <c r="AE111" s="118">
        <v>44847</v>
      </c>
      <c r="AF111" s="118">
        <v>44865</v>
      </c>
      <c r="AG111" s="118">
        <v>44889</v>
      </c>
      <c r="AH111" s="119">
        <v>33695980</v>
      </c>
      <c r="AI111" s="100">
        <f t="shared" si="1"/>
        <v>0.86438291857670202</v>
      </c>
      <c r="AJ111" s="101" t="s">
        <v>776</v>
      </c>
      <c r="AK111" s="35">
        <v>44895</v>
      </c>
      <c r="AL111" s="104" t="s">
        <v>777</v>
      </c>
      <c r="AM111" s="66"/>
      <c r="AN111" s="66"/>
      <c r="AO111" s="73"/>
      <c r="AP111" s="66"/>
      <c r="AQ111" s="66"/>
      <c r="AR111" s="101" t="s">
        <v>93</v>
      </c>
      <c r="AS111" s="118">
        <v>44889</v>
      </c>
      <c r="AT111" s="118">
        <v>44894</v>
      </c>
      <c r="AU111" s="30"/>
      <c r="AV111" s="75"/>
      <c r="AW111" s="118">
        <v>44897</v>
      </c>
      <c r="AX111" s="119">
        <v>33626230</v>
      </c>
      <c r="AY111" s="30"/>
      <c r="AZ111" s="31"/>
      <c r="BA111" s="30"/>
      <c r="BB111" s="31"/>
      <c r="BC111" s="30"/>
      <c r="BD111" s="66"/>
      <c r="BE111" s="30"/>
      <c r="BF111" s="66"/>
      <c r="BG111" s="30"/>
      <c r="BH111" s="66"/>
      <c r="BI111" s="30"/>
      <c r="BJ111" s="66"/>
      <c r="BK111" s="30"/>
      <c r="BL111" s="66"/>
      <c r="BM111" s="30"/>
      <c r="BN111" s="66"/>
      <c r="BO111" s="30"/>
      <c r="BP111" s="66"/>
      <c r="BQ111" s="30"/>
      <c r="BR111" s="66"/>
      <c r="BS111" s="30"/>
      <c r="BT111" s="66"/>
    </row>
    <row r="112" spans="1:72" ht="52.5" customHeight="1" x14ac:dyDescent="0.3">
      <c r="A112" s="21">
        <v>101</v>
      </c>
      <c r="B112" s="101" t="s">
        <v>435</v>
      </c>
      <c r="C112" s="101" t="s">
        <v>699</v>
      </c>
      <c r="D112" s="102">
        <v>44774</v>
      </c>
      <c r="E112" s="101" t="s">
        <v>90</v>
      </c>
      <c r="F112" s="123" t="s">
        <v>72</v>
      </c>
      <c r="G112" s="76" t="s">
        <v>442</v>
      </c>
      <c r="H112" s="97" t="s">
        <v>702</v>
      </c>
      <c r="I112" s="115" t="s">
        <v>702</v>
      </c>
      <c r="J112" s="67" t="s">
        <v>718</v>
      </c>
      <c r="K112" s="116">
        <v>30000000</v>
      </c>
      <c r="L112" s="105" t="s">
        <v>719</v>
      </c>
      <c r="M112" s="101"/>
      <c r="N112" s="101"/>
      <c r="O112" s="101" t="s">
        <v>91</v>
      </c>
      <c r="P112" s="101" t="s">
        <v>720</v>
      </c>
      <c r="Q112" s="101" t="s">
        <v>175</v>
      </c>
      <c r="R112" s="101" t="s">
        <v>88</v>
      </c>
      <c r="S112" s="116">
        <v>30000000</v>
      </c>
      <c r="T112" s="66"/>
      <c r="U112" s="105">
        <v>44832</v>
      </c>
      <c r="V112" s="101">
        <v>1</v>
      </c>
      <c r="W112" s="101" t="s">
        <v>708</v>
      </c>
      <c r="X112" s="101" t="s">
        <v>710</v>
      </c>
      <c r="Y112" s="121">
        <v>28500000</v>
      </c>
      <c r="Z112" s="105">
        <v>44832</v>
      </c>
      <c r="AA112" s="117" t="s">
        <v>708</v>
      </c>
      <c r="AB112" s="117" t="s">
        <v>709</v>
      </c>
      <c r="AC112" s="117" t="s">
        <v>710</v>
      </c>
      <c r="AD112" s="122">
        <v>1</v>
      </c>
      <c r="AE112" s="118">
        <v>44846</v>
      </c>
      <c r="AF112" s="118">
        <v>44846</v>
      </c>
      <c r="AG112" s="118">
        <v>44918</v>
      </c>
      <c r="AH112" s="119">
        <v>28500000</v>
      </c>
      <c r="AI112" s="100">
        <f t="shared" si="1"/>
        <v>0.95</v>
      </c>
      <c r="AJ112" s="101" t="s">
        <v>788</v>
      </c>
      <c r="AK112" s="35">
        <v>44910</v>
      </c>
      <c r="AL112" s="101" t="s">
        <v>789</v>
      </c>
      <c r="AM112" s="66"/>
      <c r="AN112" s="66"/>
      <c r="AO112" s="73"/>
      <c r="AP112" s="66"/>
      <c r="AQ112" s="66"/>
      <c r="AR112" s="101" t="s">
        <v>699</v>
      </c>
      <c r="AS112" s="74"/>
      <c r="AT112" s="74"/>
      <c r="AU112" s="30"/>
      <c r="AV112" s="75"/>
      <c r="AW112" s="30"/>
      <c r="AX112" s="75"/>
      <c r="AY112" s="30"/>
      <c r="AZ112" s="31"/>
      <c r="BA112" s="30"/>
      <c r="BB112" s="31"/>
      <c r="BC112" s="30"/>
      <c r="BD112" s="66"/>
      <c r="BE112" s="30"/>
      <c r="BF112" s="66"/>
      <c r="BG112" s="30"/>
      <c r="BH112" s="66"/>
      <c r="BI112" s="30"/>
      <c r="BJ112" s="66"/>
      <c r="BK112" s="30"/>
      <c r="BL112" s="66"/>
      <c r="BM112" s="30"/>
      <c r="BN112" s="66"/>
      <c r="BO112" s="30"/>
      <c r="BP112" s="66"/>
      <c r="BQ112" s="30"/>
      <c r="BR112" s="66"/>
      <c r="BS112" s="30"/>
      <c r="BT112" s="66"/>
    </row>
    <row r="113" spans="1:72" ht="52.5" customHeight="1" x14ac:dyDescent="0.3">
      <c r="A113" s="21">
        <v>102</v>
      </c>
      <c r="B113" s="101" t="s">
        <v>89</v>
      </c>
      <c r="C113" s="101" t="s">
        <v>93</v>
      </c>
      <c r="D113" s="102">
        <v>44846</v>
      </c>
      <c r="E113" s="101" t="s">
        <v>90</v>
      </c>
      <c r="F113" s="123" t="s">
        <v>72</v>
      </c>
      <c r="G113" s="76" t="s">
        <v>92</v>
      </c>
      <c r="H113" s="97" t="s">
        <v>703</v>
      </c>
      <c r="I113" s="115" t="s">
        <v>703</v>
      </c>
      <c r="J113" s="67" t="s">
        <v>721</v>
      </c>
      <c r="K113" s="116">
        <v>5466000</v>
      </c>
      <c r="L113" s="68"/>
      <c r="M113" s="101"/>
      <c r="N113" s="101"/>
      <c r="O113" s="101"/>
      <c r="P113" s="101"/>
      <c r="Q113" s="101"/>
      <c r="R113" s="101"/>
      <c r="S113" s="69"/>
      <c r="T113" s="66"/>
      <c r="U113" s="68"/>
      <c r="V113" s="101"/>
      <c r="W113" s="101"/>
      <c r="X113" s="101"/>
      <c r="Y113" s="101" t="s">
        <v>257</v>
      </c>
      <c r="Z113" s="70"/>
      <c r="AA113" s="117" t="s">
        <v>711</v>
      </c>
      <c r="AB113" s="117" t="s">
        <v>712</v>
      </c>
      <c r="AC113" s="117" t="s">
        <v>713</v>
      </c>
      <c r="AD113" s="118"/>
      <c r="AE113" s="118">
        <v>44848</v>
      </c>
      <c r="AF113" s="118">
        <v>44848</v>
      </c>
      <c r="AG113" s="118">
        <v>44869</v>
      </c>
      <c r="AH113" s="119">
        <v>5192000</v>
      </c>
      <c r="AI113" s="100">
        <f t="shared" si="1"/>
        <v>0.94987193560190264</v>
      </c>
      <c r="AJ113" s="101"/>
      <c r="AK113" s="72"/>
      <c r="AL113" s="101"/>
      <c r="AM113" s="66"/>
      <c r="AN113" s="66"/>
      <c r="AO113" s="73"/>
      <c r="AP113" s="66"/>
      <c r="AQ113" s="66"/>
      <c r="AR113" s="101" t="s">
        <v>93</v>
      </c>
      <c r="AS113" s="118">
        <v>44869</v>
      </c>
      <c r="AT113" s="118">
        <v>44869</v>
      </c>
      <c r="AU113" s="30"/>
      <c r="AV113" s="75"/>
      <c r="AW113" s="118">
        <v>44879</v>
      </c>
      <c r="AX113" s="119">
        <v>5192000</v>
      </c>
      <c r="AY113" s="30"/>
      <c r="AZ113" s="31"/>
      <c r="BA113" s="30"/>
      <c r="BB113" s="31"/>
      <c r="BC113" s="30"/>
      <c r="BD113" s="66"/>
      <c r="BE113" s="30"/>
      <c r="BF113" s="66"/>
      <c r="BG113" s="30"/>
      <c r="BH113" s="66"/>
      <c r="BI113" s="30"/>
      <c r="BJ113" s="66"/>
      <c r="BK113" s="30"/>
      <c r="BL113" s="66"/>
      <c r="BM113" s="30"/>
      <c r="BN113" s="66"/>
      <c r="BO113" s="30"/>
      <c r="BP113" s="66"/>
      <c r="BQ113" s="30"/>
      <c r="BR113" s="66"/>
      <c r="BS113" s="30"/>
      <c r="BT113" s="66"/>
    </row>
    <row r="114" spans="1:72" ht="52.5" customHeight="1" x14ac:dyDescent="0.3">
      <c r="A114" s="21">
        <v>103</v>
      </c>
      <c r="B114" s="101" t="s">
        <v>107</v>
      </c>
      <c r="C114" s="101" t="s">
        <v>277</v>
      </c>
      <c r="D114" s="102">
        <v>44848</v>
      </c>
      <c r="E114" s="101" t="s">
        <v>90</v>
      </c>
      <c r="F114" s="101"/>
      <c r="G114" s="76" t="s">
        <v>92</v>
      </c>
      <c r="H114" s="97" t="s">
        <v>704</v>
      </c>
      <c r="I114" s="115" t="s">
        <v>704</v>
      </c>
      <c r="J114" s="67" t="s">
        <v>722</v>
      </c>
      <c r="K114" s="116">
        <v>19954000</v>
      </c>
      <c r="L114" s="68"/>
      <c r="M114" s="101"/>
      <c r="N114" s="101"/>
      <c r="O114" s="101"/>
      <c r="P114" s="101"/>
      <c r="Q114" s="101"/>
      <c r="R114" s="101"/>
      <c r="S114" s="69"/>
      <c r="T114" s="66"/>
      <c r="U114" s="68"/>
      <c r="V114" s="101"/>
      <c r="W114" s="101"/>
      <c r="X114" s="101"/>
      <c r="Y114" s="101"/>
      <c r="Z114" s="70"/>
      <c r="AA114" s="117" t="s">
        <v>488</v>
      </c>
      <c r="AB114" s="117" t="s">
        <v>489</v>
      </c>
      <c r="AC114" s="117" t="s">
        <v>490</v>
      </c>
      <c r="AD114" s="118"/>
      <c r="AE114" s="118">
        <v>44851</v>
      </c>
      <c r="AF114" s="118">
        <v>44851</v>
      </c>
      <c r="AG114" s="118">
        <v>44918</v>
      </c>
      <c r="AH114" s="119">
        <v>17930000</v>
      </c>
      <c r="AI114" s="100">
        <f t="shared" si="1"/>
        <v>0.89856670341786105</v>
      </c>
      <c r="AJ114" s="101"/>
      <c r="AK114" s="72"/>
      <c r="AL114" s="101"/>
      <c r="AM114" s="66"/>
      <c r="AN114" s="66"/>
      <c r="AO114" s="73"/>
      <c r="AP114" s="66"/>
      <c r="AQ114" s="66"/>
      <c r="AR114" s="101" t="s">
        <v>277</v>
      </c>
      <c r="AS114" s="74"/>
      <c r="AT114" s="74"/>
      <c r="AU114" s="30"/>
      <c r="AV114" s="75"/>
      <c r="AW114" s="30"/>
      <c r="AX114" s="75"/>
      <c r="AY114" s="30"/>
      <c r="AZ114" s="31"/>
      <c r="BA114" s="30"/>
      <c r="BB114" s="31"/>
      <c r="BC114" s="30"/>
      <c r="BD114" s="66"/>
      <c r="BE114" s="30"/>
      <c r="BF114" s="66"/>
      <c r="BG114" s="30"/>
      <c r="BH114" s="66"/>
      <c r="BI114" s="30"/>
      <c r="BJ114" s="66"/>
      <c r="BK114" s="30"/>
      <c r="BL114" s="66"/>
      <c r="BM114" s="30"/>
      <c r="BN114" s="66"/>
      <c r="BO114" s="30"/>
      <c r="BP114" s="66"/>
      <c r="BQ114" s="30"/>
      <c r="BR114" s="66"/>
      <c r="BS114" s="30"/>
      <c r="BT114" s="66"/>
    </row>
    <row r="115" spans="1:72" ht="52.5" customHeight="1" x14ac:dyDescent="0.3">
      <c r="A115" s="21">
        <v>104</v>
      </c>
      <c r="B115" s="101" t="s">
        <v>247</v>
      </c>
      <c r="C115" s="101" t="s">
        <v>248</v>
      </c>
      <c r="D115" s="102">
        <v>44853</v>
      </c>
      <c r="E115" s="101" t="s">
        <v>161</v>
      </c>
      <c r="F115" s="123" t="s">
        <v>72</v>
      </c>
      <c r="G115" s="76" t="s">
        <v>92</v>
      </c>
      <c r="H115" s="67" t="s">
        <v>727</v>
      </c>
      <c r="I115" s="67" t="s">
        <v>727</v>
      </c>
      <c r="J115" s="67" t="s">
        <v>730</v>
      </c>
      <c r="K115" s="116">
        <v>20490000</v>
      </c>
      <c r="L115" s="68"/>
      <c r="M115" s="101"/>
      <c r="N115" s="101"/>
      <c r="O115" s="101"/>
      <c r="P115" s="101"/>
      <c r="Q115" s="101"/>
      <c r="R115" s="101"/>
      <c r="S115" s="69"/>
      <c r="T115" s="66"/>
      <c r="U115" s="68"/>
      <c r="V115" s="101"/>
      <c r="W115" s="101"/>
      <c r="X115" s="101"/>
      <c r="Y115" s="101"/>
      <c r="Z115" s="70"/>
      <c r="AA115" s="71" t="s">
        <v>731</v>
      </c>
      <c r="AB115" s="71" t="s">
        <v>732</v>
      </c>
      <c r="AC115" s="71" t="s">
        <v>733</v>
      </c>
      <c r="AD115" s="101"/>
      <c r="AE115" s="118">
        <v>44860</v>
      </c>
      <c r="AF115" s="101"/>
      <c r="AG115" s="118">
        <v>44915</v>
      </c>
      <c r="AH115" s="119">
        <v>18440000</v>
      </c>
      <c r="AI115" s="100">
        <f t="shared" si="1"/>
        <v>0.89995119570522208</v>
      </c>
      <c r="AJ115" s="101"/>
      <c r="AK115" s="72"/>
      <c r="AL115" s="101"/>
      <c r="AM115" s="66"/>
      <c r="AN115" s="66"/>
      <c r="AO115" s="73"/>
      <c r="AP115" s="66"/>
      <c r="AQ115" s="66"/>
      <c r="AR115" s="101" t="s">
        <v>248</v>
      </c>
      <c r="AS115" s="118">
        <v>44887</v>
      </c>
      <c r="AT115" s="118">
        <v>44887</v>
      </c>
      <c r="AU115" s="30"/>
      <c r="AV115" s="75"/>
      <c r="AW115" s="118">
        <v>44903</v>
      </c>
      <c r="AX115" s="119">
        <v>18440000</v>
      </c>
      <c r="AY115" s="30"/>
      <c r="AZ115" s="31"/>
      <c r="BA115" s="30"/>
      <c r="BB115" s="31"/>
      <c r="BC115" s="30"/>
      <c r="BD115" s="66"/>
      <c r="BE115" s="30"/>
      <c r="BF115" s="66"/>
      <c r="BG115" s="30"/>
      <c r="BH115" s="66"/>
      <c r="BI115" s="30"/>
      <c r="BJ115" s="66"/>
      <c r="BK115" s="30"/>
      <c r="BL115" s="66"/>
      <c r="BM115" s="30"/>
      <c r="BN115" s="66"/>
      <c r="BO115" s="30"/>
      <c r="BP115" s="66"/>
      <c r="BQ115" s="30"/>
      <c r="BR115" s="66"/>
      <c r="BS115" s="30"/>
      <c r="BT115" s="66"/>
    </row>
    <row r="116" spans="1:72" ht="52.5" customHeight="1" x14ac:dyDescent="0.3">
      <c r="A116" s="21">
        <v>105</v>
      </c>
      <c r="B116" s="101" t="s">
        <v>223</v>
      </c>
      <c r="C116" s="101" t="s">
        <v>728</v>
      </c>
      <c r="D116" s="102">
        <v>44806</v>
      </c>
      <c r="E116" s="101" t="s">
        <v>90</v>
      </c>
      <c r="F116" s="123" t="s">
        <v>72</v>
      </c>
      <c r="G116" s="76" t="s">
        <v>300</v>
      </c>
      <c r="H116" s="67" t="s">
        <v>729</v>
      </c>
      <c r="I116" s="67" t="s">
        <v>729</v>
      </c>
      <c r="J116" s="67" t="s">
        <v>734</v>
      </c>
      <c r="K116" s="116">
        <v>48000000</v>
      </c>
      <c r="L116" s="105" t="s">
        <v>735</v>
      </c>
      <c r="M116" s="81" t="s">
        <v>556</v>
      </c>
      <c r="N116" s="101"/>
      <c r="O116" s="101" t="s">
        <v>91</v>
      </c>
      <c r="P116" s="81" t="s">
        <v>583</v>
      </c>
      <c r="Q116" s="101" t="s">
        <v>175</v>
      </c>
      <c r="R116" s="101" t="s">
        <v>88</v>
      </c>
      <c r="S116" s="116">
        <v>48000000</v>
      </c>
      <c r="T116" s="66"/>
      <c r="U116" s="105">
        <v>44838</v>
      </c>
      <c r="V116" s="101">
        <v>2</v>
      </c>
      <c r="W116" s="101" t="s">
        <v>345</v>
      </c>
      <c r="X116" s="101" t="s">
        <v>248</v>
      </c>
      <c r="Y116" s="77">
        <v>46404468</v>
      </c>
      <c r="Z116" s="105">
        <v>44838</v>
      </c>
      <c r="AA116" s="71" t="s">
        <v>345</v>
      </c>
      <c r="AB116" s="71" t="s">
        <v>346</v>
      </c>
      <c r="AC116" s="71" t="s">
        <v>248</v>
      </c>
      <c r="AD116" s="101">
        <v>1</v>
      </c>
      <c r="AE116" s="102">
        <v>44861</v>
      </c>
      <c r="AF116" s="102">
        <v>44861</v>
      </c>
      <c r="AG116" s="102">
        <v>44911</v>
      </c>
      <c r="AH116" s="77">
        <v>46404460</v>
      </c>
      <c r="AI116" s="100">
        <f t="shared" si="1"/>
        <v>0.96675958333333334</v>
      </c>
      <c r="AJ116" s="81" t="s">
        <v>797</v>
      </c>
      <c r="AK116" s="35">
        <v>44897</v>
      </c>
      <c r="AL116" s="101" t="s">
        <v>798</v>
      </c>
      <c r="AM116" s="66"/>
      <c r="AN116" s="66"/>
      <c r="AO116" s="73"/>
      <c r="AP116" s="66"/>
      <c r="AQ116" s="66"/>
      <c r="AR116" s="101" t="s">
        <v>728</v>
      </c>
      <c r="AS116" s="74"/>
      <c r="AT116" s="74"/>
      <c r="AU116" s="118">
        <v>44909</v>
      </c>
      <c r="AV116" s="119">
        <v>21450000</v>
      </c>
      <c r="AW116" s="30"/>
      <c r="AX116" s="75"/>
      <c r="AY116" s="30"/>
      <c r="AZ116" s="31"/>
      <c r="BA116" s="30"/>
      <c r="BB116" s="31"/>
      <c r="BC116" s="30"/>
      <c r="BD116" s="66"/>
      <c r="BE116" s="30"/>
      <c r="BF116" s="66"/>
      <c r="BG116" s="30"/>
      <c r="BH116" s="66"/>
      <c r="BI116" s="30"/>
      <c r="BJ116" s="66"/>
      <c r="BK116" s="30"/>
      <c r="BL116" s="66"/>
      <c r="BM116" s="30"/>
      <c r="BN116" s="66"/>
      <c r="BO116" s="30"/>
      <c r="BP116" s="66"/>
      <c r="BQ116" s="30"/>
      <c r="BR116" s="66"/>
      <c r="BS116" s="30"/>
      <c r="BT116" s="66"/>
    </row>
    <row r="117" spans="1:72" ht="52.5" customHeight="1" x14ac:dyDescent="0.3">
      <c r="A117" s="21">
        <v>106</v>
      </c>
      <c r="B117" s="101" t="s">
        <v>89</v>
      </c>
      <c r="C117" s="101" t="s">
        <v>93</v>
      </c>
      <c r="D117" s="102">
        <v>44859</v>
      </c>
      <c r="E117" s="101" t="s">
        <v>90</v>
      </c>
      <c r="F117" s="123" t="s">
        <v>72</v>
      </c>
      <c r="G117" s="76" t="s">
        <v>92</v>
      </c>
      <c r="H117" s="67" t="s">
        <v>736</v>
      </c>
      <c r="I117" s="67" t="s">
        <v>736</v>
      </c>
      <c r="J117" s="67" t="s">
        <v>737</v>
      </c>
      <c r="K117" s="116">
        <v>5981800</v>
      </c>
      <c r="L117" s="68"/>
      <c r="M117" s="101"/>
      <c r="N117" s="101"/>
      <c r="O117" s="101"/>
      <c r="P117" s="101"/>
      <c r="Q117" s="101"/>
      <c r="R117" s="101"/>
      <c r="S117" s="69"/>
      <c r="T117" s="66"/>
      <c r="U117" s="68"/>
      <c r="V117" s="101"/>
      <c r="W117" s="101"/>
      <c r="X117" s="101"/>
      <c r="Y117" s="101"/>
      <c r="Z117" s="70"/>
      <c r="AA117" s="71" t="s">
        <v>738</v>
      </c>
      <c r="AB117" s="71" t="s">
        <v>739</v>
      </c>
      <c r="AC117" s="71" t="s">
        <v>443</v>
      </c>
      <c r="AD117" s="101"/>
      <c r="AE117" s="102">
        <v>44861</v>
      </c>
      <c r="AF117" s="102">
        <v>44861</v>
      </c>
      <c r="AG117" s="102">
        <v>44885</v>
      </c>
      <c r="AH117" s="77">
        <v>5321800</v>
      </c>
      <c r="AI117" s="100">
        <f t="shared" si="1"/>
        <v>0.88966531813166605</v>
      </c>
      <c r="AJ117" s="101"/>
      <c r="AK117" s="72"/>
      <c r="AL117" s="101"/>
      <c r="AM117" s="66"/>
      <c r="AN117" s="66"/>
      <c r="AO117" s="73"/>
      <c r="AP117" s="66"/>
      <c r="AQ117" s="66"/>
      <c r="AR117" s="101" t="s">
        <v>93</v>
      </c>
      <c r="AS117" s="102">
        <v>44881</v>
      </c>
      <c r="AT117" s="102">
        <v>44894</v>
      </c>
      <c r="AU117" s="30"/>
      <c r="AV117" s="75"/>
      <c r="AW117" s="102">
        <v>44897</v>
      </c>
      <c r="AX117" s="77">
        <v>5321800</v>
      </c>
      <c r="AY117" s="30"/>
      <c r="AZ117" s="31"/>
      <c r="BA117" s="30"/>
      <c r="BB117" s="31"/>
      <c r="BC117" s="30"/>
      <c r="BD117" s="66"/>
      <c r="BE117" s="30"/>
      <c r="BF117" s="66"/>
      <c r="BG117" s="30"/>
      <c r="BH117" s="66"/>
      <c r="BI117" s="30"/>
      <c r="BJ117" s="66"/>
      <c r="BK117" s="30"/>
      <c r="BL117" s="66"/>
      <c r="BM117" s="30"/>
      <c r="BN117" s="66"/>
      <c r="BO117" s="30"/>
      <c r="BP117" s="66"/>
      <c r="BQ117" s="30"/>
      <c r="BR117" s="66"/>
      <c r="BS117" s="30"/>
      <c r="BT117" s="66"/>
    </row>
    <row r="118" spans="1:72" ht="52.5" customHeight="1" x14ac:dyDescent="0.3">
      <c r="A118" s="21">
        <v>107</v>
      </c>
      <c r="B118" s="101" t="s">
        <v>247</v>
      </c>
      <c r="C118" s="101" t="s">
        <v>248</v>
      </c>
      <c r="D118" s="102">
        <v>44869</v>
      </c>
      <c r="E118" s="101" t="s">
        <v>90</v>
      </c>
      <c r="F118" s="123" t="s">
        <v>72</v>
      </c>
      <c r="G118" s="76" t="s">
        <v>92</v>
      </c>
      <c r="H118" s="67" t="s">
        <v>747</v>
      </c>
      <c r="I118" s="67" t="s">
        <v>747</v>
      </c>
      <c r="J118" s="67" t="s">
        <v>748</v>
      </c>
      <c r="K118" s="116">
        <v>22000000</v>
      </c>
      <c r="L118" s="68"/>
      <c r="M118" s="101"/>
      <c r="N118" s="101"/>
      <c r="O118" s="101"/>
      <c r="P118" s="101"/>
      <c r="Q118" s="101"/>
      <c r="R118" s="101"/>
      <c r="S118" s="69"/>
      <c r="T118" s="66"/>
      <c r="U118" s="68"/>
      <c r="V118" s="101"/>
      <c r="W118" s="101"/>
      <c r="X118" s="101"/>
      <c r="Y118" s="101"/>
      <c r="Z118" s="70"/>
      <c r="AA118" s="71" t="s">
        <v>749</v>
      </c>
      <c r="AB118" s="71" t="s">
        <v>750</v>
      </c>
      <c r="AC118" s="71" t="s">
        <v>751</v>
      </c>
      <c r="AD118" s="101"/>
      <c r="AE118" s="102">
        <v>44874</v>
      </c>
      <c r="AF118" s="102">
        <v>44874</v>
      </c>
      <c r="AG118" s="102">
        <v>44911</v>
      </c>
      <c r="AH118" s="77">
        <v>20000000</v>
      </c>
      <c r="AI118" s="100">
        <f t="shared" si="1"/>
        <v>0.90909090909090906</v>
      </c>
      <c r="AJ118" s="101" t="s">
        <v>790</v>
      </c>
      <c r="AK118" s="35">
        <v>44908</v>
      </c>
      <c r="AL118" s="81" t="s">
        <v>791</v>
      </c>
      <c r="AM118" s="66"/>
      <c r="AN118" s="66"/>
      <c r="AO118" s="73"/>
      <c r="AP118" s="66"/>
      <c r="AQ118" s="66"/>
      <c r="AR118" s="101" t="s">
        <v>248</v>
      </c>
      <c r="AS118" s="74"/>
      <c r="AT118" s="74"/>
      <c r="AU118" s="30"/>
      <c r="AV118" s="75"/>
      <c r="AW118" s="30"/>
      <c r="AX118" s="75"/>
      <c r="AY118" s="30"/>
      <c r="AZ118" s="31"/>
      <c r="BA118" s="30"/>
      <c r="BB118" s="31"/>
      <c r="BC118" s="30"/>
      <c r="BD118" s="66"/>
      <c r="BE118" s="30"/>
      <c r="BF118" s="66"/>
      <c r="BG118" s="30"/>
      <c r="BH118" s="66"/>
      <c r="BI118" s="30"/>
      <c r="BJ118" s="66"/>
      <c r="BK118" s="30"/>
      <c r="BL118" s="66"/>
      <c r="BM118" s="30"/>
      <c r="BN118" s="66"/>
      <c r="BO118" s="30"/>
      <c r="BP118" s="66"/>
      <c r="BQ118" s="30"/>
      <c r="BR118" s="66"/>
      <c r="BS118" s="30"/>
      <c r="BT118" s="66"/>
    </row>
    <row r="119" spans="1:72" ht="52.5" customHeight="1" x14ac:dyDescent="0.3">
      <c r="A119" s="21">
        <v>108</v>
      </c>
      <c r="B119" s="101" t="s">
        <v>89</v>
      </c>
      <c r="C119" s="101" t="s">
        <v>93</v>
      </c>
      <c r="D119" s="102">
        <v>44874</v>
      </c>
      <c r="E119" s="101" t="s">
        <v>90</v>
      </c>
      <c r="F119" s="123" t="s">
        <v>72</v>
      </c>
      <c r="G119" s="76" t="s">
        <v>92</v>
      </c>
      <c r="H119" s="67" t="s">
        <v>752</v>
      </c>
      <c r="I119" s="67" t="s">
        <v>752</v>
      </c>
      <c r="J119" s="67" t="s">
        <v>753</v>
      </c>
      <c r="K119" s="116">
        <v>19700000</v>
      </c>
      <c r="L119" s="68"/>
      <c r="M119" s="101"/>
      <c r="N119" s="101"/>
      <c r="O119" s="101"/>
      <c r="P119" s="101"/>
      <c r="Q119" s="101"/>
      <c r="R119" s="101"/>
      <c r="S119" s="69"/>
      <c r="T119" s="66"/>
      <c r="U119" s="68"/>
      <c r="V119" s="101"/>
      <c r="W119" s="101"/>
      <c r="X119" s="101"/>
      <c r="Y119" s="101"/>
      <c r="Z119" s="70"/>
      <c r="AA119" s="71" t="s">
        <v>754</v>
      </c>
      <c r="AB119" s="71" t="s">
        <v>755</v>
      </c>
      <c r="AC119" s="71" t="s">
        <v>756</v>
      </c>
      <c r="AD119" s="101"/>
      <c r="AE119" s="102">
        <v>44875</v>
      </c>
      <c r="AF119" s="102">
        <v>44875</v>
      </c>
      <c r="AG119" s="102">
        <v>44911</v>
      </c>
      <c r="AH119" s="77">
        <v>17710000</v>
      </c>
      <c r="AI119" s="100">
        <f t="shared" si="1"/>
        <v>0.89898477157360401</v>
      </c>
      <c r="AJ119" s="81" t="s">
        <v>793</v>
      </c>
      <c r="AK119" s="35">
        <v>44897</v>
      </c>
      <c r="AL119" s="101" t="s">
        <v>794</v>
      </c>
      <c r="AM119" s="66"/>
      <c r="AN119" s="66"/>
      <c r="AO119" s="73"/>
      <c r="AP119" s="66"/>
      <c r="AQ119" s="66"/>
      <c r="AR119" s="101" t="s">
        <v>93</v>
      </c>
      <c r="AS119" s="74"/>
      <c r="AT119" s="74"/>
      <c r="AU119" s="30"/>
      <c r="AV119" s="75"/>
      <c r="AW119" s="30"/>
      <c r="AX119" s="75"/>
      <c r="AY119" s="30"/>
      <c r="AZ119" s="31"/>
      <c r="BA119" s="30"/>
      <c r="BB119" s="31"/>
      <c r="BC119" s="30"/>
      <c r="BD119" s="66"/>
      <c r="BE119" s="30"/>
      <c r="BF119" s="66"/>
      <c r="BG119" s="30"/>
      <c r="BH119" s="66"/>
      <c r="BI119" s="30"/>
      <c r="BJ119" s="66"/>
      <c r="BK119" s="30"/>
      <c r="BL119" s="66"/>
      <c r="BM119" s="30"/>
      <c r="BN119" s="66"/>
      <c r="BO119" s="30"/>
      <c r="BP119" s="66"/>
      <c r="BQ119" s="30"/>
      <c r="BR119" s="66"/>
      <c r="BS119" s="30"/>
      <c r="BT119" s="66"/>
    </row>
    <row r="120" spans="1:72" ht="52.5" customHeight="1" x14ac:dyDescent="0.3">
      <c r="A120" s="21">
        <v>109</v>
      </c>
      <c r="B120" s="101" t="s">
        <v>89</v>
      </c>
      <c r="C120" s="101" t="s">
        <v>93</v>
      </c>
      <c r="D120" s="102">
        <v>44874</v>
      </c>
      <c r="E120" s="101" t="s">
        <v>90</v>
      </c>
      <c r="F120" s="123" t="s">
        <v>72</v>
      </c>
      <c r="G120" s="76" t="s">
        <v>92</v>
      </c>
      <c r="H120" s="67" t="s">
        <v>757</v>
      </c>
      <c r="I120" s="67" t="s">
        <v>757</v>
      </c>
      <c r="J120" s="67" t="s">
        <v>758</v>
      </c>
      <c r="K120" s="116">
        <v>7444250</v>
      </c>
      <c r="L120" s="68"/>
      <c r="M120" s="101"/>
      <c r="N120" s="101"/>
      <c r="O120" s="101"/>
      <c r="P120" s="101"/>
      <c r="Q120" s="101"/>
      <c r="R120" s="101"/>
      <c r="S120" s="69"/>
      <c r="T120" s="66"/>
      <c r="U120" s="68"/>
      <c r="V120" s="101"/>
      <c r="W120" s="101"/>
      <c r="X120" s="101"/>
      <c r="Y120" s="101"/>
      <c r="Z120" s="70"/>
      <c r="AA120" s="71" t="s">
        <v>759</v>
      </c>
      <c r="AB120" s="71" t="s">
        <v>760</v>
      </c>
      <c r="AC120" s="71" t="s">
        <v>761</v>
      </c>
      <c r="AD120" s="101"/>
      <c r="AE120" s="102">
        <v>44880</v>
      </c>
      <c r="AF120" s="102">
        <v>44880</v>
      </c>
      <c r="AG120" s="102">
        <v>44903</v>
      </c>
      <c r="AH120" s="77">
        <v>6820000</v>
      </c>
      <c r="AI120" s="100">
        <f t="shared" si="1"/>
        <v>0.91614333210195786</v>
      </c>
      <c r="AJ120" s="101"/>
      <c r="AK120" s="72"/>
      <c r="AL120" s="101"/>
      <c r="AM120" s="66"/>
      <c r="AN120" s="66"/>
      <c r="AO120" s="73"/>
      <c r="AP120" s="66"/>
      <c r="AQ120" s="66"/>
      <c r="AR120" s="101" t="s">
        <v>93</v>
      </c>
      <c r="AS120" s="102">
        <v>44903</v>
      </c>
      <c r="AT120" s="102">
        <v>44904</v>
      </c>
      <c r="AU120" s="30"/>
      <c r="AV120" s="75"/>
      <c r="AW120" s="102">
        <v>44909</v>
      </c>
      <c r="AX120" s="77">
        <v>6820000</v>
      </c>
      <c r="AY120" s="30"/>
      <c r="AZ120" s="31"/>
      <c r="BA120" s="30"/>
      <c r="BB120" s="31"/>
      <c r="BC120" s="30"/>
      <c r="BD120" s="66"/>
      <c r="BE120" s="30"/>
      <c r="BF120" s="66"/>
      <c r="BG120" s="30"/>
      <c r="BH120" s="66"/>
      <c r="BI120" s="30"/>
      <c r="BJ120" s="66"/>
      <c r="BK120" s="30"/>
      <c r="BL120" s="66"/>
      <c r="BM120" s="30"/>
      <c r="BN120" s="66"/>
      <c r="BO120" s="30"/>
      <c r="BP120" s="66"/>
      <c r="BQ120" s="30"/>
      <c r="BR120" s="66"/>
      <c r="BS120" s="30"/>
      <c r="BT120" s="66"/>
    </row>
    <row r="121" spans="1:72" ht="52.5" customHeight="1" x14ac:dyDescent="0.3">
      <c r="A121" s="21">
        <v>110</v>
      </c>
      <c r="B121" s="101" t="s">
        <v>247</v>
      </c>
      <c r="C121" s="101" t="s">
        <v>629</v>
      </c>
      <c r="D121" s="102">
        <v>44874</v>
      </c>
      <c r="E121" s="101" t="s">
        <v>90</v>
      </c>
      <c r="F121" s="123" t="s">
        <v>72</v>
      </c>
      <c r="G121" s="76" t="s">
        <v>723</v>
      </c>
      <c r="H121" s="67" t="s">
        <v>762</v>
      </c>
      <c r="I121" s="67" t="s">
        <v>762</v>
      </c>
      <c r="J121" s="67" t="s">
        <v>763</v>
      </c>
      <c r="K121" s="116">
        <v>48114000</v>
      </c>
      <c r="L121" s="68"/>
      <c r="M121" s="101"/>
      <c r="N121" s="101"/>
      <c r="O121" s="101"/>
      <c r="P121" s="101"/>
      <c r="Q121" s="101"/>
      <c r="R121" s="101"/>
      <c r="S121" s="69"/>
      <c r="T121" s="66"/>
      <c r="U121" s="68"/>
      <c r="V121" s="101"/>
      <c r="W121" s="101"/>
      <c r="X121" s="101"/>
      <c r="Y121" s="101"/>
      <c r="Z121" s="70"/>
      <c r="AA121" s="71" t="s">
        <v>764</v>
      </c>
      <c r="AB121" s="71" t="s">
        <v>765</v>
      </c>
      <c r="AC121" s="71" t="s">
        <v>766</v>
      </c>
      <c r="AD121" s="101"/>
      <c r="AE121" s="102">
        <v>44880</v>
      </c>
      <c r="AF121" s="102">
        <v>44880</v>
      </c>
      <c r="AG121" s="102">
        <v>44920</v>
      </c>
      <c r="AH121" s="77">
        <v>43300000</v>
      </c>
      <c r="AI121" s="100">
        <f t="shared" si="1"/>
        <v>0.8999459616743567</v>
      </c>
      <c r="AJ121" s="101"/>
      <c r="AK121" s="72"/>
      <c r="AL121" s="101"/>
      <c r="AM121" s="66"/>
      <c r="AN121" s="66"/>
      <c r="AO121" s="73"/>
      <c r="AP121" s="66"/>
      <c r="AQ121" s="66"/>
      <c r="AR121" s="101" t="s">
        <v>629</v>
      </c>
      <c r="AS121" s="74"/>
      <c r="AT121" s="74"/>
      <c r="AU121" s="30"/>
      <c r="AV121" s="75"/>
      <c r="AW121" s="30"/>
      <c r="AX121" s="75"/>
      <c r="AY121" s="30"/>
      <c r="AZ121" s="31"/>
      <c r="BA121" s="30"/>
      <c r="BB121" s="31"/>
      <c r="BC121" s="30"/>
      <c r="BD121" s="66"/>
      <c r="BE121" s="30"/>
      <c r="BF121" s="66"/>
      <c r="BG121" s="30"/>
      <c r="BH121" s="66"/>
      <c r="BI121" s="30"/>
      <c r="BJ121" s="66"/>
      <c r="BK121" s="30"/>
      <c r="BL121" s="66"/>
      <c r="BM121" s="30"/>
      <c r="BN121" s="66"/>
      <c r="BO121" s="30"/>
      <c r="BP121" s="66"/>
      <c r="BQ121" s="30"/>
      <c r="BR121" s="66"/>
      <c r="BS121" s="30"/>
      <c r="BT121" s="66"/>
    </row>
    <row r="122" spans="1:72" ht="82.5" x14ac:dyDescent="0.3">
      <c r="A122" s="21">
        <v>111</v>
      </c>
      <c r="B122" s="101" t="s">
        <v>247</v>
      </c>
      <c r="C122" s="101" t="s">
        <v>402</v>
      </c>
      <c r="D122" s="102">
        <v>44820</v>
      </c>
      <c r="E122" s="101" t="s">
        <v>161</v>
      </c>
      <c r="F122" s="123" t="s">
        <v>72</v>
      </c>
      <c r="G122" s="76" t="s">
        <v>442</v>
      </c>
      <c r="H122" s="67" t="s">
        <v>767</v>
      </c>
      <c r="I122" s="67" t="s">
        <v>767</v>
      </c>
      <c r="J122" s="67" t="s">
        <v>768</v>
      </c>
      <c r="K122" s="116">
        <v>129690000</v>
      </c>
      <c r="L122" s="105">
        <v>44839</v>
      </c>
      <c r="M122" s="81" t="s">
        <v>770</v>
      </c>
      <c r="N122" s="101"/>
      <c r="O122" s="101" t="s">
        <v>91</v>
      </c>
      <c r="P122" s="81" t="s">
        <v>769</v>
      </c>
      <c r="Q122" s="101" t="s">
        <v>175</v>
      </c>
      <c r="R122" s="101" t="s">
        <v>88</v>
      </c>
      <c r="S122" s="116">
        <v>129690000</v>
      </c>
      <c r="T122" s="66"/>
      <c r="U122" s="105">
        <v>44860</v>
      </c>
      <c r="V122" s="101">
        <v>1</v>
      </c>
      <c r="W122" s="101" t="s">
        <v>771</v>
      </c>
      <c r="X122" s="101" t="s">
        <v>772</v>
      </c>
      <c r="Y122" s="116">
        <v>125840000</v>
      </c>
      <c r="Z122" s="105">
        <v>44860</v>
      </c>
      <c r="AA122" s="71" t="s">
        <v>771</v>
      </c>
      <c r="AB122" s="71" t="s">
        <v>773</v>
      </c>
      <c r="AC122" s="71" t="s">
        <v>772</v>
      </c>
      <c r="AD122" s="101">
        <v>1</v>
      </c>
      <c r="AE122" s="118">
        <v>44881</v>
      </c>
      <c r="AF122" s="101"/>
      <c r="AG122" s="118">
        <v>44910</v>
      </c>
      <c r="AH122" s="119">
        <v>125840000</v>
      </c>
      <c r="AI122" s="100">
        <f t="shared" si="1"/>
        <v>0.97031382527565735</v>
      </c>
      <c r="AJ122" s="101"/>
      <c r="AK122" s="72"/>
      <c r="AL122" s="101"/>
      <c r="AM122" s="66"/>
      <c r="AN122" s="66"/>
      <c r="AO122" s="73"/>
      <c r="AP122" s="66"/>
      <c r="AQ122" s="66"/>
      <c r="AR122" s="101" t="s">
        <v>402</v>
      </c>
      <c r="AS122" s="74"/>
      <c r="AT122" s="74"/>
      <c r="AU122" s="30"/>
      <c r="AV122" s="75"/>
      <c r="AW122" s="30"/>
      <c r="AX122" s="75"/>
      <c r="AY122" s="30"/>
      <c r="AZ122" s="31"/>
      <c r="BA122" s="30"/>
      <c r="BB122" s="31"/>
      <c r="BC122" s="30"/>
      <c r="BD122" s="66"/>
      <c r="BE122" s="30"/>
      <c r="BF122" s="66"/>
      <c r="BG122" s="30"/>
      <c r="BH122" s="66"/>
      <c r="BI122" s="30"/>
      <c r="BJ122" s="66"/>
      <c r="BK122" s="30"/>
      <c r="BL122" s="66"/>
      <c r="BM122" s="30"/>
      <c r="BN122" s="66"/>
      <c r="BO122" s="30"/>
      <c r="BP122" s="66"/>
      <c r="BQ122" s="30"/>
      <c r="BR122" s="66"/>
      <c r="BS122" s="30"/>
      <c r="BT122" s="66"/>
    </row>
    <row r="123" spans="1:72" ht="52.5" customHeight="1" x14ac:dyDescent="0.3">
      <c r="A123" s="21">
        <v>112</v>
      </c>
      <c r="B123" s="101" t="s">
        <v>89</v>
      </c>
      <c r="C123" s="101" t="s">
        <v>93</v>
      </c>
      <c r="D123" s="102">
        <v>44881</v>
      </c>
      <c r="E123" s="101" t="s">
        <v>90</v>
      </c>
      <c r="F123" s="123" t="s">
        <v>72</v>
      </c>
      <c r="G123" s="76" t="s">
        <v>92</v>
      </c>
      <c r="H123" s="67" t="s">
        <v>774</v>
      </c>
      <c r="I123" s="67" t="s">
        <v>774</v>
      </c>
      <c r="J123" s="67" t="s">
        <v>782</v>
      </c>
      <c r="K123" s="116">
        <v>5764000</v>
      </c>
      <c r="L123" s="105"/>
      <c r="M123" s="81"/>
      <c r="N123" s="101"/>
      <c r="O123" s="101"/>
      <c r="P123" s="81"/>
      <c r="Q123" s="101"/>
      <c r="R123" s="101"/>
      <c r="S123" s="116"/>
      <c r="T123" s="66"/>
      <c r="U123" s="105"/>
      <c r="V123" s="101"/>
      <c r="W123" s="101"/>
      <c r="X123" s="101"/>
      <c r="Y123" s="116"/>
      <c r="Z123" s="105"/>
      <c r="AA123" s="71" t="s">
        <v>783</v>
      </c>
      <c r="AB123" s="71" t="s">
        <v>784</v>
      </c>
      <c r="AC123" s="71" t="s">
        <v>785</v>
      </c>
      <c r="AD123" s="101"/>
      <c r="AE123" s="118">
        <v>44893</v>
      </c>
      <c r="AF123" s="118">
        <v>44893</v>
      </c>
      <c r="AG123" s="118">
        <v>44917</v>
      </c>
      <c r="AH123" s="116">
        <v>5269000</v>
      </c>
      <c r="AI123" s="100">
        <f t="shared" si="1"/>
        <v>0.91412213740458015</v>
      </c>
      <c r="AJ123" s="101"/>
      <c r="AK123" s="72"/>
      <c r="AL123" s="101"/>
      <c r="AM123" s="66"/>
      <c r="AN123" s="66"/>
      <c r="AO123" s="73"/>
      <c r="AP123" s="66"/>
      <c r="AQ123" s="66"/>
      <c r="AR123" s="101" t="s">
        <v>93</v>
      </c>
      <c r="AS123" s="74"/>
      <c r="AT123" s="74"/>
      <c r="AU123" s="30"/>
      <c r="AV123" s="75"/>
      <c r="AW123" s="30"/>
      <c r="AX123" s="75"/>
      <c r="AY123" s="30"/>
      <c r="AZ123" s="31"/>
      <c r="BA123" s="30"/>
      <c r="BB123" s="31"/>
      <c r="BC123" s="30"/>
      <c r="BD123" s="66"/>
      <c r="BE123" s="30"/>
      <c r="BF123" s="66"/>
      <c r="BG123" s="30"/>
      <c r="BH123" s="66"/>
      <c r="BI123" s="30"/>
      <c r="BJ123" s="66"/>
      <c r="BK123" s="30"/>
      <c r="BL123" s="66"/>
      <c r="BM123" s="30"/>
      <c r="BN123" s="66"/>
      <c r="BO123" s="30"/>
      <c r="BP123" s="66"/>
      <c r="BQ123" s="30"/>
      <c r="BR123" s="66"/>
      <c r="BS123" s="30"/>
      <c r="BT123" s="66"/>
    </row>
    <row r="124" spans="1:72" ht="52.5" customHeight="1" x14ac:dyDescent="0.3">
      <c r="A124" s="21">
        <v>113</v>
      </c>
      <c r="B124" s="101" t="s">
        <v>581</v>
      </c>
      <c r="C124" s="101" t="s">
        <v>110</v>
      </c>
      <c r="D124" s="102">
        <v>44889</v>
      </c>
      <c r="E124" s="101" t="s">
        <v>90</v>
      </c>
      <c r="F124" s="123" t="s">
        <v>72</v>
      </c>
      <c r="G124" s="76" t="s">
        <v>92</v>
      </c>
      <c r="H124" s="67" t="s">
        <v>775</v>
      </c>
      <c r="I124" s="67" t="s">
        <v>775</v>
      </c>
      <c r="J124" s="67" t="s">
        <v>778</v>
      </c>
      <c r="K124" s="116">
        <v>5500000</v>
      </c>
      <c r="L124" s="105"/>
      <c r="M124" s="81"/>
      <c r="N124" s="101"/>
      <c r="O124" s="101"/>
      <c r="P124" s="81"/>
      <c r="Q124" s="101"/>
      <c r="R124" s="101"/>
      <c r="S124" s="116"/>
      <c r="T124" s="66"/>
      <c r="U124" s="105"/>
      <c r="V124" s="101"/>
      <c r="W124" s="101"/>
      <c r="X124" s="101"/>
      <c r="Y124" s="116"/>
      <c r="Z124" s="105"/>
      <c r="AA124" s="71" t="s">
        <v>779</v>
      </c>
      <c r="AB124" s="71" t="s">
        <v>780</v>
      </c>
      <c r="AC124" s="71" t="s">
        <v>781</v>
      </c>
      <c r="AD124" s="101"/>
      <c r="AE124" s="118">
        <v>44895</v>
      </c>
      <c r="AF124" s="118">
        <v>44895</v>
      </c>
      <c r="AG124" s="118">
        <v>44985</v>
      </c>
      <c r="AH124" s="116">
        <v>5170000</v>
      </c>
      <c r="AI124" s="100">
        <f t="shared" si="1"/>
        <v>0.94</v>
      </c>
      <c r="AJ124" s="101"/>
      <c r="AK124" s="72"/>
      <c r="AL124" s="101"/>
      <c r="AM124" s="66"/>
      <c r="AN124" s="66"/>
      <c r="AO124" s="73"/>
      <c r="AP124" s="66"/>
      <c r="AQ124" s="66"/>
      <c r="AR124" s="101" t="s">
        <v>110</v>
      </c>
      <c r="AS124" s="74"/>
      <c r="AT124" s="74"/>
      <c r="AU124" s="30"/>
      <c r="AV124" s="75"/>
      <c r="AW124" s="30"/>
      <c r="AX124" s="75"/>
      <c r="AY124" s="30"/>
      <c r="AZ124" s="31"/>
      <c r="BA124" s="30"/>
      <c r="BB124" s="31"/>
      <c r="BC124" s="30"/>
      <c r="BD124" s="66"/>
      <c r="BE124" s="30"/>
      <c r="BF124" s="66"/>
      <c r="BG124" s="30"/>
      <c r="BH124" s="66"/>
      <c r="BI124" s="30"/>
      <c r="BJ124" s="66"/>
      <c r="BK124" s="30"/>
      <c r="BL124" s="66"/>
      <c r="BM124" s="30"/>
      <c r="BN124" s="66"/>
      <c r="BO124" s="30"/>
      <c r="BP124" s="66"/>
      <c r="BQ124" s="30"/>
      <c r="BR124" s="66"/>
      <c r="BS124" s="30"/>
      <c r="BT124" s="66"/>
    </row>
  </sheetData>
  <autoFilter ref="A3:BT124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2022-12-14T09:25:24Z</dcterms:modified>
</cp:coreProperties>
</file>