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30" windowWidth="45075" windowHeight="8460" activeTab="2"/>
  </bookViews>
  <sheets>
    <sheet name="계약" sheetId="13" r:id="rId1"/>
    <sheet name="1월" sheetId="22" r:id="rId2"/>
    <sheet name="2월" sheetId="23" r:id="rId3"/>
  </sheets>
  <definedNames>
    <definedName name="_xlnm._FilterDatabase" localSheetId="1" hidden="1">'1월'!$A$5:$BT$15</definedName>
    <definedName name="_xlnm._FilterDatabase" localSheetId="2" hidden="1">'2월'!$A$5:$BT$11</definedName>
    <definedName name="_xlnm._FilterDatabase" localSheetId="0" hidden="1">계약!$A$5:$BT$15</definedName>
  </definedNames>
  <calcPr calcId="145621"/>
</workbook>
</file>

<file path=xl/calcChain.xml><?xml version="1.0" encoding="utf-8"?>
<calcChain xmlns="http://schemas.openxmlformats.org/spreadsheetml/2006/main">
  <c r="AI13" i="23" l="1"/>
  <c r="AI12" i="23"/>
  <c r="AI11" i="23"/>
  <c r="AI9" i="23"/>
  <c r="AI8" i="23"/>
  <c r="AI7" i="23"/>
  <c r="AI6" i="23"/>
  <c r="AI25" i="13"/>
  <c r="AI24" i="13" l="1"/>
  <c r="AI23" i="22" l="1"/>
  <c r="AI22" i="22"/>
  <c r="AI21" i="22"/>
  <c r="AI20" i="22"/>
  <c r="AI19" i="22"/>
  <c r="AI18" i="22"/>
  <c r="AI17" i="22"/>
  <c r="AI16" i="22"/>
  <c r="AI15" i="22"/>
  <c r="AI14" i="22"/>
  <c r="AI13" i="22"/>
  <c r="AI12" i="22"/>
  <c r="AI11" i="22"/>
  <c r="AI9" i="22"/>
  <c r="AI8" i="22"/>
  <c r="AI7" i="22"/>
  <c r="AI6" i="22"/>
  <c r="AI23" i="13" l="1"/>
  <c r="AI22" i="13" l="1"/>
  <c r="AI19" i="13" l="1"/>
  <c r="AI20" i="13"/>
  <c r="AI21" i="13"/>
  <c r="AI16" i="13"/>
  <c r="AI17" i="13"/>
  <c r="AI18" i="13"/>
  <c r="AI11" i="13" l="1"/>
  <c r="AI9" i="13"/>
  <c r="AI8" i="13"/>
  <c r="AI7" i="13"/>
  <c r="AI6" i="13"/>
  <c r="AI14" i="13"/>
  <c r="AI15" i="13"/>
  <c r="AI12" i="13"/>
  <c r="AI13" i="13"/>
</calcChain>
</file>

<file path=xl/sharedStrings.xml><?xml version="1.0" encoding="utf-8"?>
<sst xmlns="http://schemas.openxmlformats.org/spreadsheetml/2006/main" count="961" uniqueCount="252">
  <si>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</si>
  <si>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</si>
  <si>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</si>
  <si>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</si>
  <si>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</si>
  <si>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</si>
  <si>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</si>
  <si>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</si>
  <si>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</si>
  <si>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</si>
  <si>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</si>
  <si>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</si>
  <si>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</si>
  <si>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</si>
  <si>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</si>
  <si>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</si>
  <si>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</si>
  <si>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</si>
  <si>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</si>
  <si>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</si>
  <si>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</si>
  <si>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</si>
  <si>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</si>
  <si>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</si>
  <si>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</si>
  <si>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</si>
  <si>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</si>
  <si>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</si>
  <si>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</si>
  <si>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</si>
  <si>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</si>
  <si>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</si>
  <si>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</si>
  <si>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</si>
  <si>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</si>
  <si>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</si>
  <si>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</si>
  <si>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</si>
  <si>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</si>
  <si>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</si>
  <si>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</si>
  <si>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</si>
  <si>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</si>
  <si>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</si>
  <si>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</si>
  <si>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</si>
  <si>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</si>
  <si>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</si>
  <si>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</si>
  <si>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</si>
  <si>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</si>
  <si>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</si>
  <si>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</si>
  <si>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</si>
  <si>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</si>
  <si>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</si>
  <si>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</si>
  <si>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</si>
  <si>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</si>
  <si>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</si>
  <si>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</si>
  <si>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</si>
  <si>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</si>
  <si>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</si>
  <si>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</si>
  <si>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</si>
  <si>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</si>
  <si>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</si>
  <si>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</si>
  <si>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</si>
  <si>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</si>
  <si>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</si>
  <si>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</si>
  <si>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</si>
  <si>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</si>
  <si>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</si>
  <si>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</si>
  <si>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</si>
  <si>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</si>
  <si>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</si>
  <si>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</si>
  <si>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</si>
  <si>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</si>
  <si>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</si>
  <si>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</si>
  <si>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</si>
  <si>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</si>
  <si>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</si>
  <si>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</si>
  <si>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</si>
  <si>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</si>
  <si>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</si>
  <si>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</si>
  <si>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</si>
  <si>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</si>
  <si>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</si>
  <si>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</si>
  <si>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</si>
  <si>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</si>
  <si>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</si>
  <si>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</si>
  <si>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</si>
  <si>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</si>
  <si>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</si>
  <si>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</si>
  <si>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</si>
  <si>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</si>
  <si>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</si>
  <si>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</si>
  <si>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</si>
  <si>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</si>
  <si>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</si>
  <si>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</si>
  <si>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</si>
  <si>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</si>
  <si>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</si>
  <si>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</si>
  <si>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</si>
  <si>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</si>
  <si>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</si>
  <si>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</si>
  <si>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</si>
  <si>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</si>
  <si>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</si>
  <si>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</si>
  <si>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</si>
  <si>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</si>
  <si>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</si>
  <si>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</si>
  <si>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</si>
  <si>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</si>
  <si>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</si>
  <si>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</si>
  <si>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</si>
  <si>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</si>
  <si>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</si>
  <si>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</si>
  <si>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</si>
  <si>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</si>
  <si>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</si>
  <si>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</si>
  <si>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</si>
  <si>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</si>
  <si>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</si>
  <si>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</si>
  <si>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</si>
  <si>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</si>
  <si>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</si>
  <si>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</si>
  <si>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</si>
  <si>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</si>
  <si>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</si>
  <si>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</si>
  <si>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</si>
  <si>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</si>
  <si>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</si>
  <si>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</si>
  <si>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</si>
  <si>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</si>
  <si>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</si>
  <si>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</si>
  <si>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</si>
  <si>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한국만화박물관 전시 대행 용역</t>
    <phoneticPr fontId="4" type="noConversion"/>
  </si>
  <si>
    <t>2021년 만화콘텐츠 창작 지원 사업 프로모션 운영 용역</t>
    <phoneticPr fontId="4" type="noConversion"/>
  </si>
  <si>
    <t>2022년도 통합 홈페이지 유지보수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</si>
  <si>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</si>
  <si>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</si>
  <si>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</si>
  <si>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1인소액수의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</si>
  <si>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</si>
  <si>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</si>
  <si>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</si>
  <si>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</si>
  <si>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이철민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</si>
  <si>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</si>
  <si>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</si>
  <si>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</si>
  <si>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</si>
  <si>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</si>
  <si>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</si>
  <si>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</si>
  <si>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</si>
  <si>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</si>
  <si>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세움주식회사</t>
    <phoneticPr fontId="4" type="noConversion"/>
  </si>
  <si>
    <t>이은숙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</si>
  <si>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</si>
  <si>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</si>
  <si>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</si>
  <si>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</si>
  <si>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</si>
  <si>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</si>
  <si>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</si>
  <si>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</si>
  <si>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이철민</t>
    <phoneticPr fontId="4" type="noConversion"/>
  </si>
  <si>
    <t>서희진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</si>
  <si>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</si>
  <si>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</si>
  <si>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</si>
  <si>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</si>
  <si>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</si>
  <si>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</si>
  <si>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</si>
  <si>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</si>
  <si>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</si>
  <si>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</si>
  <si>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</si>
  <si>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</si>
  <si>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</si>
  <si>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</si>
  <si>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</si>
  <si>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</si>
  <si>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</si>
  <si>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</si>
  <si>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</si>
  <si>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</si>
  <si>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</si>
  <si>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</si>
  <si>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</si>
  <si>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</si>
  <si>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이철민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</si>
  <si>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</si>
  <si>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</si>
  <si>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</si>
  <si>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</si>
  <si>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</si>
  <si>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</si>
  <si>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이철민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</si>
  <si>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</si>
  <si>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</si>
  <si>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</si>
  <si>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</si>
  <si>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</si>
  <si>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</si>
  <si>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교육사업팀</t>
    <phoneticPr fontId="4" type="noConversion"/>
  </si>
  <si>
    <t>서상구</t>
    <phoneticPr fontId="4" type="noConversion"/>
  </si>
  <si>
    <t>용역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</si>
  <si>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</si>
  <si>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</si>
  <si>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</si>
  <si>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</si>
  <si>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</si>
  <si>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박물관운영팀</t>
    <phoneticPr fontId="4" type="noConversion"/>
  </si>
  <si>
    <t>김준호</t>
    <phoneticPr fontId="4" type="noConversion"/>
  </si>
  <si>
    <t>용역</t>
    <phoneticPr fontId="4" type="noConversion"/>
  </si>
  <si>
    <t>1인소액수의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</si>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</sst>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8" fillId="0" borderId="13" xfId="3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181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8" fillId="0" borderId="13" xfId="3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2" fontId="12" fillId="0" borderId="13" xfId="4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5"/>
  <sheetViews>
    <sheetView topLeftCell="AD1" zoomScale="70" zoomScaleNormal="70" workbookViewId="0">
      <pane ySplit="5" topLeftCell="A6" activePane="bottomLeft" state="frozen"/>
      <selection pane="bottomLeft" activeCell="AG7" sqref="AG7"/>
    </sheetView>
  </sheetViews>
  <sheetFormatPr defaultColWidth="3.625" defaultRowHeight="16.5" x14ac:dyDescent="0.3"/>
  <cols>
    <col min="1" max="1" width="5.75" style="29" customWidth="1"/>
    <col min="2" max="2" width="16" style="29" bestFit="1" customWidth="1"/>
    <col min="3" max="3" width="7.625" style="29" bestFit="1" customWidth="1"/>
    <col min="4" max="4" width="9" style="29" bestFit="1" customWidth="1"/>
    <col min="5" max="5" width="9.5" style="29" bestFit="1" customWidth="1"/>
    <col min="6" max="6" width="11.5" style="29" bestFit="1" customWidth="1"/>
    <col min="7" max="7" width="29.25" style="3" bestFit="1" customWidth="1"/>
    <col min="8" max="8" width="66.75" style="4" bestFit="1" customWidth="1"/>
    <col min="9" max="9" width="66.75" style="29" bestFit="1" customWidth="1"/>
    <col min="10" max="10" width="74.625" style="4" customWidth="1"/>
    <col min="11" max="11" width="14.875" style="29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9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9" bestFit="1" customWidth="1"/>
    <col min="35" max="35" width="26.25" style="29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9" customWidth="1"/>
    <col min="40" max="40" width="5.75" style="29" customWidth="1"/>
    <col min="41" max="41" width="5.75" style="12" customWidth="1"/>
    <col min="42" max="42" width="16" style="29" customWidth="1"/>
    <col min="43" max="43" width="17.125" style="29" customWidth="1"/>
    <col min="44" max="44" width="15.375" style="29" customWidth="1"/>
    <col min="45" max="46" width="9" style="13" customWidth="1"/>
    <col min="47" max="47" width="9" style="14" bestFit="1" customWidth="1"/>
    <col min="48" max="48" width="13.25" style="31" bestFit="1" customWidth="1"/>
    <col min="49" max="49" width="10.625" style="14" bestFit="1" customWidth="1"/>
    <col min="50" max="50" width="13.25" style="31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9" bestFit="1" customWidth="1"/>
    <col min="57" max="57" width="9" style="14" bestFit="1" customWidth="1"/>
    <col min="58" max="58" width="12.125" style="29" bestFit="1" customWidth="1"/>
    <col min="59" max="59" width="9" style="14" bestFit="1" customWidth="1"/>
    <col min="60" max="60" width="12.125" style="29" bestFit="1" customWidth="1"/>
    <col min="61" max="61" width="9" style="14" bestFit="1" customWidth="1"/>
    <col min="62" max="62" width="12.125" style="29" bestFit="1" customWidth="1"/>
    <col min="63" max="63" width="9" style="14" bestFit="1" customWidth="1"/>
    <col min="64" max="64" width="12.125" style="29" bestFit="1" customWidth="1"/>
    <col min="65" max="65" width="9" style="14" bestFit="1" customWidth="1"/>
    <col min="66" max="66" width="12.125" style="29" bestFit="1" customWidth="1"/>
    <col min="67" max="67" width="9" style="14" bestFit="1" customWidth="1"/>
    <col min="68" max="68" width="12.125" style="29" bestFit="1" customWidth="1"/>
    <col min="69" max="69" width="9" style="14" bestFit="1" customWidth="1"/>
    <col min="70" max="70" width="12.125" style="29" bestFit="1" customWidth="1"/>
    <col min="71" max="71" width="9" style="14" bestFit="1" customWidth="1"/>
    <col min="72" max="72" width="12.125" style="29" bestFit="1" customWidth="1"/>
    <col min="73" max="16384" width="3.625" style="29"/>
  </cols>
  <sheetData>
    <row r="1" spans="1:72" ht="52.5" customHeight="1" x14ac:dyDescent="0.3">
      <c r="A1" s="102" t="s">
        <v>160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</row>
    <row r="2" spans="1:72" ht="52.5" customHeight="1" x14ac:dyDescent="0.3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</row>
    <row r="3" spans="1:72" ht="52.5" customHeight="1" x14ac:dyDescent="0.3">
      <c r="A3" s="104" t="s">
        <v>1</v>
      </c>
      <c r="B3" s="107" t="s">
        <v>2</v>
      </c>
      <c r="C3" s="108"/>
      <c r="D3" s="109"/>
      <c r="E3" s="113" t="s">
        <v>3</v>
      </c>
      <c r="F3" s="116" t="s">
        <v>4</v>
      </c>
      <c r="G3" s="119" t="s">
        <v>5</v>
      </c>
      <c r="H3" s="122" t="s">
        <v>6</v>
      </c>
      <c r="I3" s="125" t="s">
        <v>7</v>
      </c>
      <c r="J3" s="126"/>
      <c r="K3" s="127"/>
      <c r="L3" s="131" t="s">
        <v>8</v>
      </c>
      <c r="M3" s="132"/>
      <c r="N3" s="132"/>
      <c r="O3" s="132"/>
      <c r="P3" s="132"/>
      <c r="Q3" s="132"/>
      <c r="R3" s="132"/>
      <c r="S3" s="132"/>
      <c r="T3" s="132"/>
      <c r="U3" s="133"/>
      <c r="V3" s="131" t="s">
        <v>9</v>
      </c>
      <c r="W3" s="132"/>
      <c r="X3" s="132"/>
      <c r="Y3" s="132"/>
      <c r="Z3" s="133"/>
      <c r="AA3" s="131" t="s">
        <v>10</v>
      </c>
      <c r="AB3" s="132"/>
      <c r="AC3" s="132"/>
      <c r="AD3" s="132"/>
      <c r="AE3" s="132"/>
      <c r="AF3" s="132"/>
      <c r="AG3" s="132"/>
      <c r="AH3" s="132"/>
      <c r="AI3" s="133"/>
      <c r="AJ3" s="134" t="s">
        <v>11</v>
      </c>
      <c r="AK3" s="135"/>
      <c r="AL3" s="136"/>
      <c r="AM3" s="116" t="s">
        <v>12</v>
      </c>
      <c r="AN3" s="134" t="s">
        <v>13</v>
      </c>
      <c r="AO3" s="135"/>
      <c r="AP3" s="136"/>
      <c r="AQ3" s="113" t="s">
        <v>14</v>
      </c>
      <c r="AR3" s="134" t="s">
        <v>15</v>
      </c>
      <c r="AS3" s="135"/>
      <c r="AT3" s="136"/>
      <c r="AU3" s="137" t="s">
        <v>16</v>
      </c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</row>
    <row r="4" spans="1:72" ht="52.5" customHeight="1" x14ac:dyDescent="0.3">
      <c r="A4" s="105"/>
      <c r="B4" s="110"/>
      <c r="C4" s="111"/>
      <c r="D4" s="112"/>
      <c r="E4" s="114"/>
      <c r="F4" s="117"/>
      <c r="G4" s="120"/>
      <c r="H4" s="123"/>
      <c r="I4" s="128"/>
      <c r="J4" s="129"/>
      <c r="K4" s="130"/>
      <c r="L4" s="138" t="s">
        <v>17</v>
      </c>
      <c r="M4" s="122" t="s">
        <v>18</v>
      </c>
      <c r="N4" s="122" t="s">
        <v>19</v>
      </c>
      <c r="O4" s="113" t="s">
        <v>20</v>
      </c>
      <c r="P4" s="113" t="s">
        <v>21</v>
      </c>
      <c r="Q4" s="113" t="s">
        <v>22</v>
      </c>
      <c r="R4" s="113" t="s">
        <v>23</v>
      </c>
      <c r="S4" s="122" t="s">
        <v>24</v>
      </c>
      <c r="T4" s="122" t="s">
        <v>25</v>
      </c>
      <c r="U4" s="138" t="s">
        <v>26</v>
      </c>
      <c r="V4" s="122" t="s">
        <v>27</v>
      </c>
      <c r="W4" s="131" t="s">
        <v>28</v>
      </c>
      <c r="X4" s="132"/>
      <c r="Y4" s="132"/>
      <c r="Z4" s="133"/>
      <c r="AA4" s="122" t="s">
        <v>29</v>
      </c>
      <c r="AB4" s="122" t="s">
        <v>30</v>
      </c>
      <c r="AC4" s="122" t="s">
        <v>31</v>
      </c>
      <c r="AD4" s="122" t="s">
        <v>32</v>
      </c>
      <c r="AE4" s="122" t="s">
        <v>33</v>
      </c>
      <c r="AF4" s="122" t="s">
        <v>34</v>
      </c>
      <c r="AG4" s="122" t="s">
        <v>35</v>
      </c>
      <c r="AH4" s="122" t="s">
        <v>36</v>
      </c>
      <c r="AI4" s="140" t="s">
        <v>37</v>
      </c>
      <c r="AJ4" s="113" t="s">
        <v>38</v>
      </c>
      <c r="AK4" s="142" t="s">
        <v>39</v>
      </c>
      <c r="AL4" s="113" t="s">
        <v>40</v>
      </c>
      <c r="AM4" s="117"/>
      <c r="AN4" s="113" t="s">
        <v>38</v>
      </c>
      <c r="AO4" s="142" t="s">
        <v>39</v>
      </c>
      <c r="AP4" s="113" t="s">
        <v>41</v>
      </c>
      <c r="AQ4" s="114"/>
      <c r="AR4" s="113" t="s">
        <v>42</v>
      </c>
      <c r="AS4" s="146" t="s">
        <v>43</v>
      </c>
      <c r="AT4" s="146" t="s">
        <v>44</v>
      </c>
      <c r="AU4" s="134" t="s">
        <v>45</v>
      </c>
      <c r="AV4" s="136"/>
      <c r="AW4" s="134" t="s">
        <v>46</v>
      </c>
      <c r="AX4" s="136"/>
      <c r="AY4" s="144" t="s">
        <v>47</v>
      </c>
      <c r="AZ4" s="145"/>
      <c r="BA4" s="144" t="s">
        <v>48</v>
      </c>
      <c r="BB4" s="145"/>
      <c r="BC4" s="144" t="s">
        <v>49</v>
      </c>
      <c r="BD4" s="145"/>
      <c r="BE4" s="144" t="s">
        <v>50</v>
      </c>
      <c r="BF4" s="145"/>
      <c r="BG4" s="144" t="s">
        <v>51</v>
      </c>
      <c r="BH4" s="145"/>
      <c r="BI4" s="144" t="s">
        <v>52</v>
      </c>
      <c r="BJ4" s="145"/>
      <c r="BK4" s="144" t="s">
        <v>53</v>
      </c>
      <c r="BL4" s="145"/>
      <c r="BM4" s="144" t="s">
        <v>54</v>
      </c>
      <c r="BN4" s="145"/>
      <c r="BO4" s="144" t="s">
        <v>55</v>
      </c>
      <c r="BP4" s="145"/>
      <c r="BQ4" s="144" t="s">
        <v>56</v>
      </c>
      <c r="BR4" s="145"/>
      <c r="BS4" s="144" t="s">
        <v>57</v>
      </c>
      <c r="BT4" s="145"/>
    </row>
    <row r="5" spans="1:72" ht="52.5" customHeight="1" x14ac:dyDescent="0.3">
      <c r="A5" s="106"/>
      <c r="B5" s="32" t="s">
        <v>58</v>
      </c>
      <c r="C5" s="32" t="s">
        <v>59</v>
      </c>
      <c r="D5" s="32" t="s">
        <v>60</v>
      </c>
      <c r="E5" s="115"/>
      <c r="F5" s="118"/>
      <c r="G5" s="121"/>
      <c r="H5" s="124"/>
      <c r="I5" s="23" t="s">
        <v>61</v>
      </c>
      <c r="J5" s="23" t="s">
        <v>62</v>
      </c>
      <c r="K5" s="23" t="s">
        <v>63</v>
      </c>
      <c r="L5" s="139"/>
      <c r="M5" s="124"/>
      <c r="N5" s="124"/>
      <c r="O5" s="115"/>
      <c r="P5" s="115"/>
      <c r="Q5" s="115"/>
      <c r="R5" s="115"/>
      <c r="S5" s="124"/>
      <c r="T5" s="124"/>
      <c r="U5" s="139"/>
      <c r="V5" s="124"/>
      <c r="W5" s="23" t="s">
        <v>29</v>
      </c>
      <c r="X5" s="23" t="s">
        <v>64</v>
      </c>
      <c r="Y5" s="23" t="s">
        <v>65</v>
      </c>
      <c r="Z5" s="16" t="s">
        <v>66</v>
      </c>
      <c r="AA5" s="124"/>
      <c r="AB5" s="124"/>
      <c r="AC5" s="124"/>
      <c r="AD5" s="124"/>
      <c r="AE5" s="124"/>
      <c r="AF5" s="124"/>
      <c r="AG5" s="124"/>
      <c r="AH5" s="124"/>
      <c r="AI5" s="141"/>
      <c r="AJ5" s="115"/>
      <c r="AK5" s="143"/>
      <c r="AL5" s="115"/>
      <c r="AM5" s="118"/>
      <c r="AN5" s="115"/>
      <c r="AO5" s="143"/>
      <c r="AP5" s="115"/>
      <c r="AQ5" s="115"/>
      <c r="AR5" s="115"/>
      <c r="AS5" s="147"/>
      <c r="AT5" s="147"/>
      <c r="AU5" s="33" t="s">
        <v>67</v>
      </c>
      <c r="AV5" s="1" t="s">
        <v>68</v>
      </c>
      <c r="AW5" s="33" t="s">
        <v>67</v>
      </c>
      <c r="AX5" s="1" t="s">
        <v>68</v>
      </c>
      <c r="AY5" s="33" t="s">
        <v>67</v>
      </c>
      <c r="AZ5" s="1" t="s">
        <v>68</v>
      </c>
      <c r="BA5" s="33" t="s">
        <v>67</v>
      </c>
      <c r="BB5" s="1" t="s">
        <v>68</v>
      </c>
      <c r="BC5" s="33" t="s">
        <v>67</v>
      </c>
      <c r="BD5" s="2" t="s">
        <v>68</v>
      </c>
      <c r="BE5" s="33" t="s">
        <v>67</v>
      </c>
      <c r="BF5" s="2" t="s">
        <v>68</v>
      </c>
      <c r="BG5" s="33" t="s">
        <v>67</v>
      </c>
      <c r="BH5" s="2" t="s">
        <v>68</v>
      </c>
      <c r="BI5" s="33" t="s">
        <v>67</v>
      </c>
      <c r="BJ5" s="2" t="s">
        <v>68</v>
      </c>
      <c r="BK5" s="33" t="s">
        <v>67</v>
      </c>
      <c r="BL5" s="2" t="s">
        <v>68</v>
      </c>
      <c r="BM5" s="33" t="s">
        <v>67</v>
      </c>
      <c r="BN5" s="2" t="s">
        <v>68</v>
      </c>
      <c r="BO5" s="33" t="s">
        <v>67</v>
      </c>
      <c r="BP5" s="2" t="s">
        <v>68</v>
      </c>
      <c r="BQ5" s="33" t="s">
        <v>67</v>
      </c>
      <c r="BR5" s="2" t="s">
        <v>68</v>
      </c>
      <c r="BS5" s="33" t="s">
        <v>67</v>
      </c>
      <c r="BT5" s="2" t="s">
        <v>68</v>
      </c>
    </row>
    <row r="6" spans="1:72" ht="52.5" customHeight="1" x14ac:dyDescent="0.3">
      <c r="A6" s="46" t="s">
        <v>151</v>
      </c>
      <c r="B6" s="47" t="s">
        <v>107</v>
      </c>
      <c r="C6" s="48" t="s">
        <v>113</v>
      </c>
      <c r="D6" s="49">
        <v>44341</v>
      </c>
      <c r="E6" s="47" t="s">
        <v>91</v>
      </c>
      <c r="F6" s="47" t="s">
        <v>72</v>
      </c>
      <c r="G6" s="50" t="s">
        <v>115</v>
      </c>
      <c r="H6" s="51" t="s">
        <v>161</v>
      </c>
      <c r="I6" s="51" t="s">
        <v>116</v>
      </c>
      <c r="J6" s="51" t="s">
        <v>117</v>
      </c>
      <c r="K6" s="52">
        <v>54740400</v>
      </c>
      <c r="L6" s="53">
        <v>44342</v>
      </c>
      <c r="M6" s="54"/>
      <c r="N6" s="55">
        <v>0.88</v>
      </c>
      <c r="O6" s="47" t="s">
        <v>92</v>
      </c>
      <c r="P6" s="56" t="s">
        <v>118</v>
      </c>
      <c r="Q6" s="47" t="s">
        <v>74</v>
      </c>
      <c r="R6" s="47" t="s">
        <v>112</v>
      </c>
      <c r="S6" s="57">
        <v>54740400</v>
      </c>
      <c r="T6" s="57">
        <v>54269425</v>
      </c>
      <c r="U6" s="53">
        <v>44348</v>
      </c>
      <c r="V6" s="58">
        <v>9</v>
      </c>
      <c r="W6" s="58" t="s">
        <v>119</v>
      </c>
      <c r="X6" s="58" t="s">
        <v>120</v>
      </c>
      <c r="Y6" s="59">
        <v>48017400</v>
      </c>
      <c r="Z6" s="53">
        <v>44343</v>
      </c>
      <c r="AA6" s="58" t="s">
        <v>119</v>
      </c>
      <c r="AB6" s="54" t="s">
        <v>121</v>
      </c>
      <c r="AC6" s="58" t="s">
        <v>120</v>
      </c>
      <c r="AD6" s="58">
        <v>1</v>
      </c>
      <c r="AE6" s="49">
        <v>44356</v>
      </c>
      <c r="AF6" s="49">
        <v>44356</v>
      </c>
      <c r="AG6" s="49">
        <v>44613</v>
      </c>
      <c r="AH6" s="57">
        <v>48017400</v>
      </c>
      <c r="AI6" s="60">
        <f>AH6/T6</f>
        <v>0.88479654980682032</v>
      </c>
      <c r="AJ6" s="61" t="s">
        <v>145</v>
      </c>
      <c r="AK6" s="62">
        <v>44519</v>
      </c>
      <c r="AL6" s="61" t="s">
        <v>146</v>
      </c>
      <c r="AM6" s="47"/>
      <c r="AN6" s="47"/>
      <c r="AO6" s="63"/>
      <c r="AP6" s="47"/>
      <c r="AQ6" s="64"/>
      <c r="AR6" s="47" t="s">
        <v>144</v>
      </c>
      <c r="AS6" s="62">
        <v>44613</v>
      </c>
      <c r="AT6" s="62">
        <v>44613</v>
      </c>
      <c r="AU6" s="62">
        <v>44375</v>
      </c>
      <c r="AV6" s="64">
        <v>31240000</v>
      </c>
      <c r="AW6" s="62">
        <v>44620</v>
      </c>
      <c r="AX6" s="65">
        <v>16777400</v>
      </c>
      <c r="AY6" s="66"/>
      <c r="AZ6" s="67"/>
      <c r="BA6" s="66"/>
      <c r="BB6" s="67"/>
      <c r="BC6" s="62"/>
      <c r="BD6" s="64"/>
      <c r="BE6" s="49"/>
      <c r="BF6" s="64"/>
      <c r="BG6" s="66"/>
      <c r="BH6" s="68"/>
      <c r="BI6" s="66"/>
      <c r="BJ6" s="68"/>
      <c r="BK6" s="62"/>
      <c r="BL6" s="64"/>
      <c r="BM6" s="49"/>
      <c r="BN6" s="64"/>
      <c r="BO6" s="66"/>
      <c r="BP6" s="68"/>
      <c r="BQ6" s="66"/>
      <c r="BR6" s="68"/>
      <c r="BS6" s="66"/>
      <c r="BT6" s="68"/>
    </row>
    <row r="7" spans="1:72" ht="52.5" customHeight="1" x14ac:dyDescent="0.3">
      <c r="A7" s="46" t="s">
        <v>151</v>
      </c>
      <c r="B7" s="47" t="s">
        <v>108</v>
      </c>
      <c r="C7" s="48" t="s">
        <v>110</v>
      </c>
      <c r="D7" s="49">
        <v>44302</v>
      </c>
      <c r="E7" s="47" t="s">
        <v>91</v>
      </c>
      <c r="F7" s="47" t="s">
        <v>72</v>
      </c>
      <c r="G7" s="50" t="s">
        <v>77</v>
      </c>
      <c r="H7" s="69" t="s">
        <v>162</v>
      </c>
      <c r="I7" s="69" t="s">
        <v>122</v>
      </c>
      <c r="J7" s="69" t="s">
        <v>123</v>
      </c>
      <c r="K7" s="52">
        <v>295000000</v>
      </c>
      <c r="L7" s="53">
        <v>44333</v>
      </c>
      <c r="M7" s="54" t="s">
        <v>124</v>
      </c>
      <c r="N7" s="55"/>
      <c r="O7" s="47" t="s">
        <v>92</v>
      </c>
      <c r="P7" s="56" t="s">
        <v>125</v>
      </c>
      <c r="Q7" s="47" t="s">
        <v>74</v>
      </c>
      <c r="R7" s="47" t="s">
        <v>109</v>
      </c>
      <c r="S7" s="57">
        <v>295000000</v>
      </c>
      <c r="T7" s="57"/>
      <c r="U7" s="53">
        <v>44344</v>
      </c>
      <c r="V7" s="58">
        <v>1</v>
      </c>
      <c r="W7" s="58" t="s">
        <v>78</v>
      </c>
      <c r="X7" s="58" t="s">
        <v>126</v>
      </c>
      <c r="Y7" s="59">
        <v>294900000</v>
      </c>
      <c r="Z7" s="53">
        <v>44344</v>
      </c>
      <c r="AA7" s="58" t="s">
        <v>78</v>
      </c>
      <c r="AB7" s="70" t="s">
        <v>127</v>
      </c>
      <c r="AC7" s="58" t="s">
        <v>126</v>
      </c>
      <c r="AD7" s="71"/>
      <c r="AE7" s="49">
        <v>44377</v>
      </c>
      <c r="AF7" s="49">
        <v>44377</v>
      </c>
      <c r="AG7" s="49">
        <v>44691</v>
      </c>
      <c r="AH7" s="57">
        <v>294900000</v>
      </c>
      <c r="AI7" s="60">
        <f>SUM(AH7/K7)</f>
        <v>0.99966101694915255</v>
      </c>
      <c r="AJ7" s="71"/>
      <c r="AK7" s="71"/>
      <c r="AL7" s="71"/>
      <c r="AM7" s="71"/>
      <c r="AN7" s="71"/>
      <c r="AO7" s="71"/>
      <c r="AP7" s="71"/>
      <c r="AQ7" s="71"/>
      <c r="AR7" s="48" t="s">
        <v>142</v>
      </c>
      <c r="AS7" s="71"/>
      <c r="AT7" s="71"/>
      <c r="AU7" s="62">
        <v>44398</v>
      </c>
      <c r="AV7" s="64">
        <v>206430000</v>
      </c>
      <c r="AW7" s="71"/>
      <c r="AX7" s="65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</row>
    <row r="8" spans="1:72" ht="52.5" customHeight="1" x14ac:dyDescent="0.3">
      <c r="A8" s="46" t="s">
        <v>151</v>
      </c>
      <c r="B8" s="47" t="s">
        <v>108</v>
      </c>
      <c r="C8" s="48" t="s">
        <v>111</v>
      </c>
      <c r="D8" s="49">
        <v>44305</v>
      </c>
      <c r="E8" s="47" t="s">
        <v>91</v>
      </c>
      <c r="F8" s="47" t="s">
        <v>72</v>
      </c>
      <c r="G8" s="50" t="s">
        <v>89</v>
      </c>
      <c r="H8" s="69" t="s">
        <v>165</v>
      </c>
      <c r="I8" s="69" t="s">
        <v>131</v>
      </c>
      <c r="J8" s="69" t="s">
        <v>132</v>
      </c>
      <c r="K8" s="52">
        <v>168600000</v>
      </c>
      <c r="L8" s="53">
        <v>44340</v>
      </c>
      <c r="M8" s="54" t="s">
        <v>133</v>
      </c>
      <c r="N8" s="55"/>
      <c r="O8" s="47" t="s">
        <v>92</v>
      </c>
      <c r="P8" s="56" t="s">
        <v>114</v>
      </c>
      <c r="Q8" s="47" t="s">
        <v>74</v>
      </c>
      <c r="R8" s="47" t="s">
        <v>109</v>
      </c>
      <c r="S8" s="57">
        <v>168600000</v>
      </c>
      <c r="T8" s="57"/>
      <c r="U8" s="53">
        <v>44351</v>
      </c>
      <c r="V8" s="58">
        <v>3</v>
      </c>
      <c r="W8" s="58" t="s">
        <v>134</v>
      </c>
      <c r="X8" s="58" t="s">
        <v>130</v>
      </c>
      <c r="Y8" s="59">
        <v>160700000</v>
      </c>
      <c r="Z8" s="53">
        <v>44351</v>
      </c>
      <c r="AA8" s="58" t="s">
        <v>128</v>
      </c>
      <c r="AB8" s="54" t="s">
        <v>129</v>
      </c>
      <c r="AC8" s="58" t="s">
        <v>130</v>
      </c>
      <c r="AD8" s="58">
        <v>1</v>
      </c>
      <c r="AE8" s="49">
        <v>44379</v>
      </c>
      <c r="AF8" s="49">
        <v>44379</v>
      </c>
      <c r="AG8" s="49">
        <v>44651</v>
      </c>
      <c r="AH8" s="57">
        <v>160700000</v>
      </c>
      <c r="AI8" s="60">
        <f>SUM(AH8/K8)</f>
        <v>0.95314353499406879</v>
      </c>
      <c r="AJ8" s="61" t="s">
        <v>169</v>
      </c>
      <c r="AK8" s="62">
        <v>44547</v>
      </c>
      <c r="AL8" s="61" t="s">
        <v>171</v>
      </c>
      <c r="AM8" s="47"/>
      <c r="AN8" s="47"/>
      <c r="AO8" s="63"/>
      <c r="AP8" s="47"/>
      <c r="AQ8" s="64"/>
      <c r="AR8" s="47" t="s">
        <v>232</v>
      </c>
      <c r="AS8" s="49"/>
      <c r="AT8" s="49"/>
      <c r="AU8" s="62">
        <v>44391</v>
      </c>
      <c r="AV8" s="64">
        <v>50000000</v>
      </c>
      <c r="AW8" s="49"/>
      <c r="AX8" s="65"/>
      <c r="AY8" s="62">
        <v>44589</v>
      </c>
      <c r="AZ8" s="67">
        <v>57200000</v>
      </c>
      <c r="BA8" s="66"/>
      <c r="BB8" s="67"/>
      <c r="BC8" s="62"/>
      <c r="BD8" s="64"/>
      <c r="BE8" s="49"/>
      <c r="BF8" s="64"/>
      <c r="BG8" s="66"/>
      <c r="BH8" s="68"/>
      <c r="BI8" s="66"/>
      <c r="BJ8" s="68"/>
      <c r="BK8" s="62"/>
      <c r="BL8" s="64"/>
      <c r="BM8" s="49"/>
      <c r="BN8" s="64"/>
      <c r="BO8" s="66"/>
      <c r="BP8" s="68"/>
      <c r="BQ8" s="66"/>
      <c r="BR8" s="68"/>
      <c r="BS8" s="66"/>
      <c r="BT8" s="68"/>
    </row>
    <row r="9" spans="1:72" ht="52.5" customHeight="1" x14ac:dyDescent="0.3">
      <c r="A9" s="148" t="s">
        <v>150</v>
      </c>
      <c r="B9" s="149" t="s">
        <v>69</v>
      </c>
      <c r="C9" s="150" t="s">
        <v>71</v>
      </c>
      <c r="D9" s="152">
        <v>44435</v>
      </c>
      <c r="E9" s="149" t="s">
        <v>70</v>
      </c>
      <c r="F9" s="149" t="s">
        <v>72</v>
      </c>
      <c r="G9" s="154" t="s">
        <v>79</v>
      </c>
      <c r="H9" s="155" t="s">
        <v>163</v>
      </c>
      <c r="I9" s="155" t="s">
        <v>82</v>
      </c>
      <c r="J9" s="155" t="s">
        <v>83</v>
      </c>
      <c r="K9" s="157">
        <v>272410000</v>
      </c>
      <c r="L9" s="159">
        <v>44442</v>
      </c>
      <c r="M9" s="161" t="s">
        <v>84</v>
      </c>
      <c r="N9" s="168"/>
      <c r="O9" s="149" t="s">
        <v>73</v>
      </c>
      <c r="P9" s="170" t="s">
        <v>85</v>
      </c>
      <c r="Q9" s="149" t="s">
        <v>74</v>
      </c>
      <c r="R9" s="149" t="s">
        <v>80</v>
      </c>
      <c r="S9" s="163">
        <v>272410000</v>
      </c>
      <c r="T9" s="163"/>
      <c r="U9" s="159">
        <v>44466</v>
      </c>
      <c r="V9" s="165">
        <v>3</v>
      </c>
      <c r="W9" s="165" t="s">
        <v>86</v>
      </c>
      <c r="X9" s="165" t="s">
        <v>87</v>
      </c>
      <c r="Y9" s="163">
        <v>250363393</v>
      </c>
      <c r="Z9" s="159">
        <v>44466</v>
      </c>
      <c r="AA9" s="165" t="s">
        <v>86</v>
      </c>
      <c r="AB9" s="166" t="s">
        <v>88</v>
      </c>
      <c r="AC9" s="165" t="s">
        <v>87</v>
      </c>
      <c r="AD9" s="165">
        <v>1</v>
      </c>
      <c r="AE9" s="152">
        <v>44494</v>
      </c>
      <c r="AF9" s="152">
        <v>44494</v>
      </c>
      <c r="AG9" s="152">
        <v>44620</v>
      </c>
      <c r="AH9" s="157">
        <v>250363390</v>
      </c>
      <c r="AI9" s="175">
        <f>SUM(AH9/K9)</f>
        <v>0.91906827943173897</v>
      </c>
      <c r="AJ9" s="72" t="s">
        <v>147</v>
      </c>
      <c r="AK9" s="62">
        <v>44540</v>
      </c>
      <c r="AL9" s="61" t="s">
        <v>148</v>
      </c>
      <c r="AM9" s="149"/>
      <c r="AN9" s="149"/>
      <c r="AO9" s="171"/>
      <c r="AP9" s="149"/>
      <c r="AQ9" s="172"/>
      <c r="AR9" s="149" t="s">
        <v>251</v>
      </c>
      <c r="AS9" s="174">
        <v>44617</v>
      </c>
      <c r="AT9" s="174">
        <v>44620</v>
      </c>
      <c r="AU9" s="174">
        <v>44546</v>
      </c>
      <c r="AV9" s="172">
        <v>175254360</v>
      </c>
      <c r="AW9" s="174">
        <v>44620</v>
      </c>
      <c r="AX9" s="172">
        <v>75109030</v>
      </c>
      <c r="AY9" s="177"/>
      <c r="AZ9" s="179"/>
      <c r="BA9" s="177"/>
      <c r="BB9" s="179"/>
      <c r="BC9" s="177"/>
      <c r="BD9" s="181"/>
      <c r="BE9" s="177"/>
      <c r="BF9" s="181"/>
      <c r="BG9" s="177"/>
      <c r="BH9" s="181"/>
      <c r="BI9" s="177"/>
      <c r="BJ9" s="181"/>
      <c r="BK9" s="177"/>
      <c r="BL9" s="181"/>
      <c r="BM9" s="177"/>
      <c r="BN9" s="181"/>
      <c r="BO9" s="177"/>
      <c r="BP9" s="181"/>
      <c r="BQ9" s="177"/>
      <c r="BR9" s="181"/>
      <c r="BS9" s="177"/>
      <c r="BT9" s="181"/>
    </row>
    <row r="10" spans="1:72" ht="52.5" customHeight="1" x14ac:dyDescent="0.3">
      <c r="A10" s="106"/>
      <c r="B10" s="115"/>
      <c r="C10" s="151"/>
      <c r="D10" s="153"/>
      <c r="E10" s="115"/>
      <c r="F10" s="115"/>
      <c r="G10" s="121"/>
      <c r="H10" s="156"/>
      <c r="I10" s="156"/>
      <c r="J10" s="156"/>
      <c r="K10" s="158"/>
      <c r="L10" s="160"/>
      <c r="M10" s="162"/>
      <c r="N10" s="169"/>
      <c r="O10" s="115"/>
      <c r="P10" s="118"/>
      <c r="Q10" s="115"/>
      <c r="R10" s="115"/>
      <c r="S10" s="164"/>
      <c r="T10" s="164"/>
      <c r="U10" s="160"/>
      <c r="V10" s="124"/>
      <c r="W10" s="124"/>
      <c r="X10" s="124"/>
      <c r="Y10" s="164"/>
      <c r="Z10" s="160"/>
      <c r="AA10" s="124"/>
      <c r="AB10" s="167"/>
      <c r="AC10" s="124"/>
      <c r="AD10" s="124"/>
      <c r="AE10" s="153"/>
      <c r="AF10" s="153"/>
      <c r="AG10" s="153"/>
      <c r="AH10" s="158"/>
      <c r="AI10" s="176"/>
      <c r="AJ10" s="75" t="s">
        <v>149</v>
      </c>
      <c r="AK10" s="62">
        <v>44557</v>
      </c>
      <c r="AL10" s="61" t="s">
        <v>170</v>
      </c>
      <c r="AM10" s="115"/>
      <c r="AN10" s="115"/>
      <c r="AO10" s="143"/>
      <c r="AP10" s="115"/>
      <c r="AQ10" s="173"/>
      <c r="AR10" s="115"/>
      <c r="AS10" s="147"/>
      <c r="AT10" s="147"/>
      <c r="AU10" s="147"/>
      <c r="AV10" s="173"/>
      <c r="AW10" s="147"/>
      <c r="AX10" s="173"/>
      <c r="AY10" s="178"/>
      <c r="AZ10" s="180"/>
      <c r="BA10" s="178"/>
      <c r="BB10" s="180"/>
      <c r="BC10" s="178"/>
      <c r="BD10" s="182"/>
      <c r="BE10" s="178"/>
      <c r="BF10" s="182"/>
      <c r="BG10" s="178"/>
      <c r="BH10" s="182"/>
      <c r="BI10" s="178"/>
      <c r="BJ10" s="182"/>
      <c r="BK10" s="178"/>
      <c r="BL10" s="182"/>
      <c r="BM10" s="178"/>
      <c r="BN10" s="182"/>
      <c r="BO10" s="178"/>
      <c r="BP10" s="182"/>
      <c r="BQ10" s="178"/>
      <c r="BR10" s="182"/>
      <c r="BS10" s="178"/>
      <c r="BT10" s="182"/>
    </row>
    <row r="11" spans="1:72" ht="52.5" customHeight="1" x14ac:dyDescent="0.3">
      <c r="A11" s="46" t="s">
        <v>151</v>
      </c>
      <c r="B11" s="47" t="s">
        <v>69</v>
      </c>
      <c r="C11" s="48" t="s">
        <v>75</v>
      </c>
      <c r="D11" s="49">
        <v>44439</v>
      </c>
      <c r="E11" s="47" t="s">
        <v>70</v>
      </c>
      <c r="F11" s="47" t="s">
        <v>72</v>
      </c>
      <c r="G11" s="50" t="s">
        <v>79</v>
      </c>
      <c r="H11" s="51" t="s">
        <v>135</v>
      </c>
      <c r="I11" s="51" t="s">
        <v>135</v>
      </c>
      <c r="J11" s="51" t="s">
        <v>136</v>
      </c>
      <c r="K11" s="57">
        <v>150000000</v>
      </c>
      <c r="L11" s="53">
        <v>44447</v>
      </c>
      <c r="M11" s="54" t="s">
        <v>137</v>
      </c>
      <c r="N11" s="55"/>
      <c r="O11" s="47" t="s">
        <v>73</v>
      </c>
      <c r="P11" s="56" t="s">
        <v>138</v>
      </c>
      <c r="Q11" s="47" t="s">
        <v>74</v>
      </c>
      <c r="R11" s="47" t="s">
        <v>80</v>
      </c>
      <c r="S11" s="57">
        <v>150000000</v>
      </c>
      <c r="T11" s="57"/>
      <c r="U11" s="53">
        <v>44468</v>
      </c>
      <c r="V11" s="58">
        <v>2</v>
      </c>
      <c r="W11" s="58" t="s">
        <v>139</v>
      </c>
      <c r="X11" s="58" t="s">
        <v>140</v>
      </c>
      <c r="Y11" s="57">
        <v>147220400</v>
      </c>
      <c r="Z11" s="53">
        <v>44468</v>
      </c>
      <c r="AA11" s="58" t="s">
        <v>139</v>
      </c>
      <c r="AB11" s="73" t="s">
        <v>141</v>
      </c>
      <c r="AC11" s="58" t="s">
        <v>140</v>
      </c>
      <c r="AD11" s="58">
        <v>1</v>
      </c>
      <c r="AE11" s="49">
        <v>44502</v>
      </c>
      <c r="AF11" s="49">
        <v>44502</v>
      </c>
      <c r="AG11" s="49">
        <v>44614</v>
      </c>
      <c r="AH11" s="57">
        <v>147220400</v>
      </c>
      <c r="AI11" s="60">
        <f>SUM(AH11/K11)</f>
        <v>0.9814693333333333</v>
      </c>
      <c r="AJ11" s="61"/>
      <c r="AK11" s="62"/>
      <c r="AL11" s="61"/>
      <c r="AM11" s="47"/>
      <c r="AN11" s="47"/>
      <c r="AO11" s="63"/>
      <c r="AP11" s="47"/>
      <c r="AQ11" s="64"/>
      <c r="AR11" s="47" t="s">
        <v>81</v>
      </c>
      <c r="AS11" s="62">
        <v>44614</v>
      </c>
      <c r="AT11" s="62">
        <v>44617</v>
      </c>
      <c r="AU11" s="62"/>
      <c r="AV11" s="64"/>
      <c r="AW11" s="62">
        <v>44620</v>
      </c>
      <c r="AX11" s="64">
        <v>147220400</v>
      </c>
      <c r="AY11" s="66"/>
      <c r="AZ11" s="67"/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</row>
    <row r="12" spans="1:72" ht="52.5" customHeight="1" x14ac:dyDescent="0.3">
      <c r="A12" s="24">
        <v>1</v>
      </c>
      <c r="B12" s="43" t="s">
        <v>90</v>
      </c>
      <c r="C12" s="34" t="s">
        <v>94</v>
      </c>
      <c r="D12" s="35">
        <v>44552</v>
      </c>
      <c r="E12" s="43" t="s">
        <v>91</v>
      </c>
      <c r="F12" s="43" t="s">
        <v>72</v>
      </c>
      <c r="G12" s="25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42"/>
      <c r="N12" s="26"/>
      <c r="O12" s="43"/>
      <c r="P12" s="43"/>
      <c r="Q12" s="43"/>
      <c r="R12" s="43"/>
      <c r="S12" s="41"/>
      <c r="T12" s="36"/>
      <c r="U12" s="20"/>
      <c r="V12" s="42"/>
      <c r="W12" s="42"/>
      <c r="X12" s="42"/>
      <c r="Y12" s="21"/>
      <c r="Z12" s="16"/>
      <c r="AA12" s="27" t="s">
        <v>99</v>
      </c>
      <c r="AB12" s="27" t="s">
        <v>100</v>
      </c>
      <c r="AC12" s="27" t="s">
        <v>101</v>
      </c>
      <c r="AD12" s="42"/>
      <c r="AE12" s="35">
        <v>44560</v>
      </c>
      <c r="AF12" s="35">
        <v>44562</v>
      </c>
      <c r="AG12" s="35">
        <v>44926</v>
      </c>
      <c r="AH12" s="22">
        <v>8100000</v>
      </c>
      <c r="AI12" s="28">
        <f>SUM(AH12/K12)</f>
        <v>0.9480337078651685</v>
      </c>
      <c r="AJ12" s="30"/>
      <c r="AK12" s="45"/>
      <c r="AL12" s="30"/>
      <c r="AM12" s="43"/>
      <c r="AN12" s="43"/>
      <c r="AO12" s="44"/>
      <c r="AP12" s="43"/>
      <c r="AQ12" s="37"/>
      <c r="AR12" s="43" t="s">
        <v>143</v>
      </c>
      <c r="AS12" s="35"/>
      <c r="AT12" s="35"/>
      <c r="AU12" s="45"/>
      <c r="AV12" s="37"/>
      <c r="AW12" s="35"/>
      <c r="AX12" s="39"/>
      <c r="AY12" s="35">
        <v>44600</v>
      </c>
      <c r="AZ12" s="39">
        <v>675000</v>
      </c>
      <c r="BA12" s="38"/>
      <c r="BB12" s="39"/>
      <c r="BC12" s="38"/>
      <c r="BD12" s="39"/>
      <c r="BE12" s="38"/>
      <c r="BF12" s="39"/>
      <c r="BG12" s="38"/>
      <c r="BH12" s="39"/>
      <c r="BI12" s="38"/>
      <c r="BJ12" s="39"/>
      <c r="BK12" s="38"/>
      <c r="BL12" s="39"/>
      <c r="BM12" s="38"/>
      <c r="BN12" s="39"/>
      <c r="BO12" s="38"/>
      <c r="BP12" s="39"/>
      <c r="BQ12" s="38"/>
      <c r="BR12" s="39"/>
      <c r="BS12" s="38"/>
      <c r="BT12" s="39"/>
    </row>
    <row r="13" spans="1:72" ht="52.5" customHeight="1" x14ac:dyDescent="0.3">
      <c r="A13" s="24">
        <v>2</v>
      </c>
      <c r="B13" s="43" t="s">
        <v>90</v>
      </c>
      <c r="C13" s="34" t="s">
        <v>94</v>
      </c>
      <c r="D13" s="35">
        <v>44552</v>
      </c>
      <c r="E13" s="43" t="s">
        <v>91</v>
      </c>
      <c r="F13" s="43" t="s">
        <v>72</v>
      </c>
      <c r="G13" s="25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42"/>
      <c r="N13" s="26"/>
      <c r="O13" s="43"/>
      <c r="P13" s="43"/>
      <c r="Q13" s="43"/>
      <c r="R13" s="43"/>
      <c r="S13" s="41"/>
      <c r="T13" s="36"/>
      <c r="U13" s="20"/>
      <c r="V13" s="42"/>
      <c r="W13" s="42"/>
      <c r="X13" s="42"/>
      <c r="Y13" s="21"/>
      <c r="Z13" s="16"/>
      <c r="AA13" s="27" t="s">
        <v>157</v>
      </c>
      <c r="AB13" s="27" t="s">
        <v>96</v>
      </c>
      <c r="AC13" s="27" t="s">
        <v>97</v>
      </c>
      <c r="AD13" s="42"/>
      <c r="AE13" s="35">
        <v>44560</v>
      </c>
      <c r="AF13" s="35">
        <v>44562</v>
      </c>
      <c r="AG13" s="35">
        <v>44926</v>
      </c>
      <c r="AH13" s="22">
        <v>8100000</v>
      </c>
      <c r="AI13" s="28">
        <f t="shared" ref="AI13:AI25" si="0">SUM(AH13/K13)</f>
        <v>0.9480337078651685</v>
      </c>
      <c r="AJ13" s="30"/>
      <c r="AK13" s="45"/>
      <c r="AL13" s="30"/>
      <c r="AM13" s="43"/>
      <c r="AN13" s="43"/>
      <c r="AO13" s="44"/>
      <c r="AP13" s="43"/>
      <c r="AQ13" s="37"/>
      <c r="AR13" s="43" t="s">
        <v>143</v>
      </c>
      <c r="AS13" s="35"/>
      <c r="AT13" s="35"/>
      <c r="AU13" s="45"/>
      <c r="AV13" s="37"/>
      <c r="AW13" s="35"/>
      <c r="AX13" s="39"/>
      <c r="AY13" s="35">
        <v>44600</v>
      </c>
      <c r="AZ13" s="39">
        <v>675000</v>
      </c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</row>
    <row r="14" spans="1:72" ht="52.5" customHeight="1" x14ac:dyDescent="0.3">
      <c r="A14" s="24">
        <v>3</v>
      </c>
      <c r="B14" s="43" t="s">
        <v>90</v>
      </c>
      <c r="C14" s="34" t="s">
        <v>152</v>
      </c>
      <c r="D14" s="35">
        <v>44552</v>
      </c>
      <c r="E14" s="43" t="s">
        <v>91</v>
      </c>
      <c r="F14" s="43" t="s">
        <v>72</v>
      </c>
      <c r="G14" s="25" t="s">
        <v>93</v>
      </c>
      <c r="H14" s="74" t="s">
        <v>155</v>
      </c>
      <c r="I14" s="74" t="s">
        <v>155</v>
      </c>
      <c r="J14" s="18" t="s">
        <v>105</v>
      </c>
      <c r="K14" s="19">
        <v>16869000</v>
      </c>
      <c r="L14" s="20"/>
      <c r="M14" s="42"/>
      <c r="N14" s="26"/>
      <c r="O14" s="43"/>
      <c r="P14" s="43"/>
      <c r="Q14" s="43"/>
      <c r="R14" s="43"/>
      <c r="S14" s="41"/>
      <c r="T14" s="36"/>
      <c r="U14" s="20"/>
      <c r="V14" s="42"/>
      <c r="W14" s="42"/>
      <c r="X14" s="42"/>
      <c r="Y14" s="21"/>
      <c r="Z14" s="16"/>
      <c r="AA14" s="27" t="s">
        <v>106</v>
      </c>
      <c r="AB14" s="27" t="s">
        <v>158</v>
      </c>
      <c r="AC14" s="27" t="s">
        <v>76</v>
      </c>
      <c r="AD14" s="42"/>
      <c r="AE14" s="35">
        <v>44560</v>
      </c>
      <c r="AF14" s="35">
        <v>44562</v>
      </c>
      <c r="AG14" s="35">
        <v>44926</v>
      </c>
      <c r="AH14" s="22">
        <v>15648000</v>
      </c>
      <c r="AI14" s="28">
        <f>SUM(AH14/K14)</f>
        <v>0.92761870887426645</v>
      </c>
      <c r="AJ14" s="30"/>
      <c r="AK14" s="45"/>
      <c r="AL14" s="30"/>
      <c r="AM14" s="43"/>
      <c r="AN14" s="43"/>
      <c r="AO14" s="44"/>
      <c r="AP14" s="43"/>
      <c r="AQ14" s="37"/>
      <c r="AR14" s="43" t="s">
        <v>143</v>
      </c>
      <c r="AS14" s="35"/>
      <c r="AT14" s="35"/>
      <c r="AU14" s="45"/>
      <c r="AV14" s="37"/>
      <c r="AW14" s="35"/>
      <c r="AX14" s="39"/>
      <c r="AY14" s="35">
        <v>44600</v>
      </c>
      <c r="AZ14" s="39">
        <v>1304000</v>
      </c>
      <c r="BA14" s="38"/>
      <c r="BB14" s="39"/>
      <c r="BC14" s="38"/>
      <c r="BD14" s="39"/>
      <c r="BE14" s="38"/>
      <c r="BF14" s="39"/>
      <c r="BG14" s="38"/>
      <c r="BH14" s="39"/>
      <c r="BI14" s="38"/>
      <c r="BJ14" s="39"/>
      <c r="BK14" s="38"/>
      <c r="BL14" s="39"/>
      <c r="BM14" s="38"/>
      <c r="BN14" s="39"/>
      <c r="BO14" s="38"/>
      <c r="BP14" s="39"/>
      <c r="BQ14" s="38"/>
      <c r="BR14" s="39"/>
      <c r="BS14" s="38"/>
      <c r="BT14" s="39"/>
    </row>
    <row r="15" spans="1:72" ht="52.5" customHeight="1" x14ac:dyDescent="0.3">
      <c r="A15" s="24">
        <v>4</v>
      </c>
      <c r="B15" s="43" t="s">
        <v>90</v>
      </c>
      <c r="C15" s="34" t="s">
        <v>94</v>
      </c>
      <c r="D15" s="35">
        <v>44552</v>
      </c>
      <c r="E15" s="43" t="s">
        <v>91</v>
      </c>
      <c r="F15" s="43" t="s">
        <v>72</v>
      </c>
      <c r="G15" s="25" t="s">
        <v>93</v>
      </c>
      <c r="H15" s="17" t="s">
        <v>164</v>
      </c>
      <c r="I15" s="17" t="s">
        <v>156</v>
      </c>
      <c r="J15" s="18" t="s">
        <v>102</v>
      </c>
      <c r="K15" s="19">
        <v>17500000</v>
      </c>
      <c r="L15" s="20"/>
      <c r="M15" s="42"/>
      <c r="N15" s="26"/>
      <c r="O15" s="43"/>
      <c r="P15" s="43"/>
      <c r="Q15" s="43"/>
      <c r="R15" s="43"/>
      <c r="S15" s="41"/>
      <c r="T15" s="36"/>
      <c r="U15" s="20"/>
      <c r="V15" s="42"/>
      <c r="W15" s="42"/>
      <c r="X15" s="42"/>
      <c r="Y15" s="21"/>
      <c r="Z15" s="16"/>
      <c r="AA15" s="27" t="s">
        <v>103</v>
      </c>
      <c r="AB15" s="27" t="s">
        <v>159</v>
      </c>
      <c r="AC15" s="27" t="s">
        <v>104</v>
      </c>
      <c r="AD15" s="42"/>
      <c r="AE15" s="35">
        <v>44560</v>
      </c>
      <c r="AF15" s="35">
        <v>44562</v>
      </c>
      <c r="AG15" s="35">
        <v>44926</v>
      </c>
      <c r="AH15" s="22">
        <v>15850000</v>
      </c>
      <c r="AI15" s="28">
        <f t="shared" si="0"/>
        <v>0.90571428571428569</v>
      </c>
      <c r="AJ15" s="30"/>
      <c r="AK15" s="45"/>
      <c r="AL15" s="30"/>
      <c r="AM15" s="43"/>
      <c r="AN15" s="43"/>
      <c r="AO15" s="44"/>
      <c r="AP15" s="43"/>
      <c r="AQ15" s="37"/>
      <c r="AR15" s="43" t="s">
        <v>143</v>
      </c>
      <c r="AS15" s="35"/>
      <c r="AT15" s="35"/>
      <c r="AU15" s="45"/>
      <c r="AV15" s="37"/>
      <c r="AW15" s="35"/>
      <c r="AX15" s="39"/>
      <c r="AY15" s="38"/>
      <c r="AZ15" s="39"/>
      <c r="BA15" s="38"/>
      <c r="BB15" s="39"/>
      <c r="BC15" s="38"/>
      <c r="BD15" s="39"/>
      <c r="BE15" s="38"/>
      <c r="BF15" s="37"/>
      <c r="BG15" s="38"/>
      <c r="BH15" s="40"/>
      <c r="BI15" s="38"/>
      <c r="BJ15" s="40"/>
      <c r="BK15" s="38"/>
      <c r="BL15" s="40"/>
      <c r="BM15" s="38"/>
      <c r="BN15" s="40"/>
      <c r="BO15" s="38"/>
      <c r="BP15" s="40"/>
      <c r="BQ15" s="38"/>
      <c r="BR15" s="40"/>
      <c r="BS15" s="38"/>
      <c r="BT15" s="40"/>
    </row>
    <row r="16" spans="1:72" ht="99" x14ac:dyDescent="0.3">
      <c r="A16" s="80">
        <v>5</v>
      </c>
      <c r="B16" s="80" t="s">
        <v>90</v>
      </c>
      <c r="C16" s="80" t="s">
        <v>173</v>
      </c>
      <c r="D16" s="35">
        <v>44532</v>
      </c>
      <c r="E16" s="80" t="s">
        <v>166</v>
      </c>
      <c r="F16" s="76" t="s">
        <v>72</v>
      </c>
      <c r="G16" s="88" t="s">
        <v>175</v>
      </c>
      <c r="H16" s="78" t="s">
        <v>176</v>
      </c>
      <c r="I16" s="78" t="s">
        <v>176</v>
      </c>
      <c r="J16" s="78" t="s">
        <v>177</v>
      </c>
      <c r="K16" s="90">
        <v>1102680000</v>
      </c>
      <c r="L16" s="100">
        <v>44538</v>
      </c>
      <c r="M16" s="93" t="s">
        <v>187</v>
      </c>
      <c r="N16" s="82">
        <v>0.87995000000000001</v>
      </c>
      <c r="O16" s="80"/>
      <c r="P16" s="93" t="s">
        <v>185</v>
      </c>
      <c r="Q16" s="80" t="s">
        <v>186</v>
      </c>
      <c r="R16" s="80" t="s">
        <v>182</v>
      </c>
      <c r="S16" s="91">
        <v>1102680000</v>
      </c>
      <c r="T16" s="89">
        <v>1107190025</v>
      </c>
      <c r="U16" s="100">
        <v>44547</v>
      </c>
      <c r="V16" s="80">
        <v>664</v>
      </c>
      <c r="W16" s="80" t="s">
        <v>183</v>
      </c>
      <c r="X16" s="80" t="s">
        <v>184</v>
      </c>
      <c r="Y16" s="92">
        <v>974303800</v>
      </c>
      <c r="Z16" s="100">
        <v>44546</v>
      </c>
      <c r="AA16" s="83" t="s">
        <v>178</v>
      </c>
      <c r="AB16" s="83" t="s">
        <v>179</v>
      </c>
      <c r="AC16" s="83" t="s">
        <v>180</v>
      </c>
      <c r="AD16" s="80"/>
      <c r="AE16" s="35">
        <v>44561</v>
      </c>
      <c r="AF16" s="35">
        <v>44562</v>
      </c>
      <c r="AG16" s="80" t="s">
        <v>181</v>
      </c>
      <c r="AH16" s="89">
        <v>974303800</v>
      </c>
      <c r="AI16" s="28">
        <f t="shared" si="0"/>
        <v>0.88357800993942037</v>
      </c>
      <c r="AJ16" s="80"/>
      <c r="AK16" s="84"/>
      <c r="AL16" s="80"/>
      <c r="AM16" s="77"/>
      <c r="AN16" s="77"/>
      <c r="AO16" s="85"/>
      <c r="AP16" s="77"/>
      <c r="AQ16" s="77"/>
      <c r="AR16" s="80" t="s">
        <v>193</v>
      </c>
      <c r="AS16" s="86"/>
      <c r="AT16" s="86"/>
      <c r="AU16" s="38"/>
      <c r="AV16" s="87"/>
      <c r="AW16" s="35"/>
      <c r="AX16" s="87"/>
      <c r="AY16" s="35">
        <v>44600</v>
      </c>
      <c r="AZ16" s="39">
        <v>81191990</v>
      </c>
      <c r="BA16" s="38"/>
      <c r="BB16" s="39"/>
      <c r="BC16" s="38"/>
      <c r="BD16" s="77"/>
      <c r="BE16" s="38"/>
      <c r="BF16" s="77"/>
      <c r="BG16" s="38"/>
      <c r="BH16" s="77"/>
      <c r="BI16" s="38"/>
      <c r="BJ16" s="77"/>
      <c r="BK16" s="38"/>
      <c r="BL16" s="77"/>
      <c r="BM16" s="38"/>
      <c r="BN16" s="77"/>
      <c r="BO16" s="38"/>
      <c r="BP16" s="77"/>
      <c r="BQ16" s="38"/>
      <c r="BR16" s="77"/>
      <c r="BS16" s="38"/>
      <c r="BT16" s="77"/>
    </row>
    <row r="17" spans="1:72" ht="52.5" customHeight="1" x14ac:dyDescent="0.3">
      <c r="A17" s="80">
        <v>6</v>
      </c>
      <c r="B17" s="80" t="s">
        <v>172</v>
      </c>
      <c r="C17" s="80" t="s">
        <v>174</v>
      </c>
      <c r="D17" s="35">
        <v>44568</v>
      </c>
      <c r="E17" s="80" t="s">
        <v>167</v>
      </c>
      <c r="F17" s="94" t="s">
        <v>72</v>
      </c>
      <c r="G17" s="88" t="s">
        <v>168</v>
      </c>
      <c r="H17" s="78" t="s">
        <v>188</v>
      </c>
      <c r="I17" s="78" t="s">
        <v>188</v>
      </c>
      <c r="J17" s="78" t="s">
        <v>189</v>
      </c>
      <c r="K17" s="89">
        <v>5200000</v>
      </c>
      <c r="L17" s="79"/>
      <c r="M17" s="80"/>
      <c r="N17" s="80"/>
      <c r="O17" s="80"/>
      <c r="P17" s="80"/>
      <c r="Q17" s="80"/>
      <c r="R17" s="80"/>
      <c r="S17" s="81"/>
      <c r="T17" s="77"/>
      <c r="U17" s="79"/>
      <c r="V17" s="80"/>
      <c r="W17" s="80"/>
      <c r="X17" s="80"/>
      <c r="Y17" s="80"/>
      <c r="Z17" s="82"/>
      <c r="AA17" s="83" t="s">
        <v>190</v>
      </c>
      <c r="AB17" s="83" t="s">
        <v>191</v>
      </c>
      <c r="AC17" s="83" t="s">
        <v>192</v>
      </c>
      <c r="AD17" s="80"/>
      <c r="AE17" s="35">
        <v>44573</v>
      </c>
      <c r="AF17" s="35">
        <v>44573</v>
      </c>
      <c r="AG17" s="35">
        <v>44579</v>
      </c>
      <c r="AH17" s="89">
        <v>4940000</v>
      </c>
      <c r="AI17" s="28">
        <f t="shared" si="0"/>
        <v>0.95</v>
      </c>
      <c r="AJ17" s="80"/>
      <c r="AK17" s="84"/>
      <c r="AL17" s="80"/>
      <c r="AM17" s="77"/>
      <c r="AN17" s="77"/>
      <c r="AO17" s="85"/>
      <c r="AP17" s="77"/>
      <c r="AQ17" s="77"/>
      <c r="AR17" s="80" t="s">
        <v>194</v>
      </c>
      <c r="AS17" s="35">
        <v>44579</v>
      </c>
      <c r="AT17" s="35">
        <v>44579</v>
      </c>
      <c r="AU17" s="80"/>
      <c r="AV17" s="87"/>
      <c r="AW17" s="35">
        <v>44585</v>
      </c>
      <c r="AX17" s="87">
        <v>4940000</v>
      </c>
      <c r="AY17" s="38"/>
      <c r="AZ17" s="39"/>
      <c r="BA17" s="38"/>
      <c r="BB17" s="39"/>
      <c r="BC17" s="38"/>
      <c r="BD17" s="77"/>
      <c r="BE17" s="38"/>
      <c r="BF17" s="77"/>
      <c r="BG17" s="38"/>
      <c r="BH17" s="77"/>
      <c r="BI17" s="38"/>
      <c r="BJ17" s="77"/>
      <c r="BK17" s="38"/>
      <c r="BL17" s="77"/>
      <c r="BM17" s="38"/>
      <c r="BN17" s="77"/>
      <c r="BO17" s="38"/>
      <c r="BP17" s="77"/>
      <c r="BQ17" s="38"/>
      <c r="BR17" s="77"/>
      <c r="BS17" s="38"/>
      <c r="BT17" s="77"/>
    </row>
    <row r="18" spans="1:72" ht="52.5" customHeight="1" x14ac:dyDescent="0.3">
      <c r="A18" s="80">
        <v>7</v>
      </c>
      <c r="B18" s="80" t="s">
        <v>195</v>
      </c>
      <c r="C18" s="80" t="s">
        <v>196</v>
      </c>
      <c r="D18" s="35">
        <v>44578</v>
      </c>
      <c r="E18" s="80" t="s">
        <v>197</v>
      </c>
      <c r="F18" s="94" t="s">
        <v>72</v>
      </c>
      <c r="G18" s="88" t="s">
        <v>198</v>
      </c>
      <c r="H18" s="78" t="s">
        <v>199</v>
      </c>
      <c r="I18" s="78" t="s">
        <v>199</v>
      </c>
      <c r="J18" s="78" t="s">
        <v>200</v>
      </c>
      <c r="K18" s="89">
        <v>5192000</v>
      </c>
      <c r="L18" s="79"/>
      <c r="M18" s="80"/>
      <c r="N18" s="80"/>
      <c r="O18" s="80"/>
      <c r="P18" s="80"/>
      <c r="Q18" s="80"/>
      <c r="R18" s="80"/>
      <c r="S18" s="81"/>
      <c r="T18" s="77"/>
      <c r="U18" s="79"/>
      <c r="V18" s="80"/>
      <c r="W18" s="80"/>
      <c r="X18" s="80"/>
      <c r="Y18" s="80"/>
      <c r="Z18" s="82"/>
      <c r="AA18" s="83" t="s">
        <v>201</v>
      </c>
      <c r="AB18" s="83" t="s">
        <v>202</v>
      </c>
      <c r="AC18" s="83" t="s">
        <v>203</v>
      </c>
      <c r="AD18" s="80"/>
      <c r="AE18" s="35">
        <v>44582</v>
      </c>
      <c r="AF18" s="35">
        <v>44582</v>
      </c>
      <c r="AG18" s="35">
        <v>44911</v>
      </c>
      <c r="AH18" s="89">
        <v>4851000</v>
      </c>
      <c r="AI18" s="28">
        <f t="shared" si="0"/>
        <v>0.93432203389830504</v>
      </c>
      <c r="AJ18" s="80"/>
      <c r="AK18" s="84"/>
      <c r="AL18" s="80"/>
      <c r="AM18" s="77"/>
      <c r="AN18" s="77"/>
      <c r="AO18" s="85"/>
      <c r="AP18" s="77"/>
      <c r="AQ18" s="77"/>
      <c r="AR18" s="80" t="s">
        <v>196</v>
      </c>
      <c r="AS18" s="86"/>
      <c r="AT18" s="86"/>
      <c r="AU18" s="38"/>
      <c r="AV18" s="87"/>
      <c r="AW18" s="38"/>
      <c r="AX18" s="87"/>
      <c r="AY18" s="38"/>
      <c r="AZ18" s="39"/>
      <c r="BA18" s="38"/>
      <c r="BB18" s="39"/>
      <c r="BC18" s="38"/>
      <c r="BD18" s="77"/>
      <c r="BE18" s="38"/>
      <c r="BF18" s="77"/>
      <c r="BG18" s="38"/>
      <c r="BH18" s="77"/>
      <c r="BI18" s="38"/>
      <c r="BJ18" s="77"/>
      <c r="BK18" s="38"/>
      <c r="BL18" s="77"/>
      <c r="BM18" s="38"/>
      <c r="BN18" s="77"/>
      <c r="BO18" s="38"/>
      <c r="BP18" s="77"/>
      <c r="BQ18" s="38"/>
      <c r="BR18" s="77"/>
      <c r="BS18" s="38"/>
      <c r="BT18" s="77"/>
    </row>
    <row r="19" spans="1:72" ht="52.5" customHeight="1" x14ac:dyDescent="0.3">
      <c r="A19" s="80">
        <v>8</v>
      </c>
      <c r="B19" s="80" t="s">
        <v>195</v>
      </c>
      <c r="C19" s="80" t="s">
        <v>196</v>
      </c>
      <c r="D19" s="35">
        <v>44578</v>
      </c>
      <c r="E19" s="80" t="s">
        <v>197</v>
      </c>
      <c r="F19" s="94" t="s">
        <v>72</v>
      </c>
      <c r="G19" s="88" t="s">
        <v>198</v>
      </c>
      <c r="H19" s="78" t="s">
        <v>204</v>
      </c>
      <c r="I19" s="78" t="s">
        <v>205</v>
      </c>
      <c r="J19" s="78" t="s">
        <v>206</v>
      </c>
      <c r="K19" s="89">
        <v>11880000</v>
      </c>
      <c r="L19" s="79"/>
      <c r="M19" s="80"/>
      <c r="N19" s="80"/>
      <c r="O19" s="80"/>
      <c r="P19" s="80"/>
      <c r="Q19" s="80"/>
      <c r="R19" s="80"/>
      <c r="S19" s="81"/>
      <c r="T19" s="77"/>
      <c r="U19" s="79"/>
      <c r="V19" s="80"/>
      <c r="W19" s="80"/>
      <c r="X19" s="80"/>
      <c r="Y19" s="80"/>
      <c r="Z19" s="82"/>
      <c r="AA19" s="83" t="s">
        <v>207</v>
      </c>
      <c r="AB19" s="83" t="s">
        <v>208</v>
      </c>
      <c r="AC19" s="83" t="s">
        <v>209</v>
      </c>
      <c r="AD19" s="80"/>
      <c r="AE19" s="35">
        <v>44582</v>
      </c>
      <c r="AF19" s="35">
        <v>44582</v>
      </c>
      <c r="AG19" s="35">
        <v>44911</v>
      </c>
      <c r="AH19" s="89">
        <v>10620000</v>
      </c>
      <c r="AI19" s="28">
        <f t="shared" si="0"/>
        <v>0.89393939393939392</v>
      </c>
      <c r="AJ19" s="80"/>
      <c r="AK19" s="84"/>
      <c r="AL19" s="80"/>
      <c r="AM19" s="77"/>
      <c r="AN19" s="77"/>
      <c r="AO19" s="85"/>
      <c r="AP19" s="77"/>
      <c r="AQ19" s="77"/>
      <c r="AR19" s="80" t="s">
        <v>196</v>
      </c>
      <c r="AS19" s="86"/>
      <c r="AT19" s="86"/>
      <c r="AU19" s="38"/>
      <c r="AV19" s="87"/>
      <c r="AW19" s="38"/>
      <c r="AX19" s="87"/>
      <c r="AY19" s="38"/>
      <c r="AZ19" s="39"/>
      <c r="BA19" s="38"/>
      <c r="BB19" s="39"/>
      <c r="BC19" s="38"/>
      <c r="BD19" s="77"/>
      <c r="BE19" s="38"/>
      <c r="BF19" s="77"/>
      <c r="BG19" s="38"/>
      <c r="BH19" s="77"/>
      <c r="BI19" s="38"/>
      <c r="BJ19" s="77"/>
      <c r="BK19" s="38"/>
      <c r="BL19" s="77"/>
      <c r="BM19" s="38"/>
      <c r="BN19" s="77"/>
      <c r="BO19" s="38"/>
      <c r="BP19" s="77"/>
      <c r="BQ19" s="38"/>
      <c r="BR19" s="77"/>
      <c r="BS19" s="38"/>
      <c r="BT19" s="77"/>
    </row>
    <row r="20" spans="1:72" ht="52.5" customHeight="1" x14ac:dyDescent="0.3">
      <c r="A20" s="80">
        <v>9</v>
      </c>
      <c r="B20" s="80" t="s">
        <v>195</v>
      </c>
      <c r="C20" s="80" t="s">
        <v>196</v>
      </c>
      <c r="D20" s="35">
        <v>44578</v>
      </c>
      <c r="E20" s="80" t="s">
        <v>197</v>
      </c>
      <c r="F20" s="94" t="s">
        <v>72</v>
      </c>
      <c r="G20" s="88" t="s">
        <v>198</v>
      </c>
      <c r="H20" s="78" t="s">
        <v>210</v>
      </c>
      <c r="I20" s="78" t="s">
        <v>211</v>
      </c>
      <c r="J20" s="78" t="s">
        <v>212</v>
      </c>
      <c r="K20" s="89">
        <v>4400000</v>
      </c>
      <c r="L20" s="79"/>
      <c r="M20" s="80"/>
      <c r="N20" s="80"/>
      <c r="O20" s="80"/>
      <c r="P20" s="80"/>
      <c r="Q20" s="80"/>
      <c r="R20" s="80"/>
      <c r="S20" s="81"/>
      <c r="T20" s="77"/>
      <c r="U20" s="79"/>
      <c r="V20" s="80"/>
      <c r="W20" s="80"/>
      <c r="X20" s="80"/>
      <c r="Y20" s="80"/>
      <c r="Z20" s="82"/>
      <c r="AA20" s="83" t="s">
        <v>213</v>
      </c>
      <c r="AB20" s="83" t="s">
        <v>214</v>
      </c>
      <c r="AC20" s="83" t="s">
        <v>215</v>
      </c>
      <c r="AD20" s="80"/>
      <c r="AE20" s="35">
        <v>44585</v>
      </c>
      <c r="AF20" s="35">
        <v>44585</v>
      </c>
      <c r="AG20" s="35">
        <v>44911</v>
      </c>
      <c r="AH20" s="89">
        <v>4180000</v>
      </c>
      <c r="AI20" s="28">
        <f t="shared" si="0"/>
        <v>0.95</v>
      </c>
      <c r="AJ20" s="80"/>
      <c r="AK20" s="84"/>
      <c r="AL20" s="80"/>
      <c r="AM20" s="77"/>
      <c r="AN20" s="77"/>
      <c r="AO20" s="85"/>
      <c r="AP20" s="77"/>
      <c r="AQ20" s="77"/>
      <c r="AR20" s="80" t="s">
        <v>196</v>
      </c>
      <c r="AS20" s="86"/>
      <c r="AT20" s="86"/>
      <c r="AU20" s="38"/>
      <c r="AV20" s="87"/>
      <c r="AW20" s="38"/>
      <c r="AX20" s="87"/>
      <c r="AY20" s="38"/>
      <c r="AZ20" s="39"/>
      <c r="BA20" s="38"/>
      <c r="BB20" s="39"/>
      <c r="BC20" s="38"/>
      <c r="BD20" s="77"/>
      <c r="BE20" s="38"/>
      <c r="BF20" s="77"/>
      <c r="BG20" s="38"/>
      <c r="BH20" s="77"/>
      <c r="BI20" s="38"/>
      <c r="BJ20" s="77"/>
      <c r="BK20" s="38"/>
      <c r="BL20" s="77"/>
      <c r="BM20" s="38"/>
      <c r="BN20" s="77"/>
      <c r="BO20" s="38"/>
      <c r="BP20" s="77"/>
      <c r="BQ20" s="38"/>
      <c r="BR20" s="77"/>
      <c r="BS20" s="38"/>
      <c r="BT20" s="77"/>
    </row>
    <row r="21" spans="1:72" ht="52.5" customHeight="1" x14ac:dyDescent="0.3">
      <c r="A21" s="80">
        <v>10</v>
      </c>
      <c r="B21" s="80" t="s">
        <v>195</v>
      </c>
      <c r="C21" s="80" t="s">
        <v>196</v>
      </c>
      <c r="D21" s="35">
        <v>44578</v>
      </c>
      <c r="E21" s="80" t="s">
        <v>197</v>
      </c>
      <c r="F21" s="94" t="s">
        <v>72</v>
      </c>
      <c r="G21" s="88" t="s">
        <v>198</v>
      </c>
      <c r="H21" s="78" t="s">
        <v>216</v>
      </c>
      <c r="I21" s="78" t="s">
        <v>216</v>
      </c>
      <c r="J21" s="78" t="s">
        <v>217</v>
      </c>
      <c r="K21" s="89">
        <v>3800000</v>
      </c>
      <c r="L21" s="79"/>
      <c r="M21" s="80"/>
      <c r="N21" s="80"/>
      <c r="O21" s="80"/>
      <c r="P21" s="80"/>
      <c r="Q21" s="80"/>
      <c r="R21" s="80"/>
      <c r="S21" s="81"/>
      <c r="T21" s="77"/>
      <c r="U21" s="79"/>
      <c r="V21" s="80"/>
      <c r="W21" s="80"/>
      <c r="X21" s="80"/>
      <c r="Y21" s="80"/>
      <c r="Z21" s="82"/>
      <c r="AA21" s="83" t="s">
        <v>213</v>
      </c>
      <c r="AB21" s="83" t="s">
        <v>214</v>
      </c>
      <c r="AC21" s="83" t="s">
        <v>215</v>
      </c>
      <c r="AD21" s="80"/>
      <c r="AE21" s="35">
        <v>44585</v>
      </c>
      <c r="AF21" s="35">
        <v>44585</v>
      </c>
      <c r="AG21" s="35">
        <v>44911</v>
      </c>
      <c r="AH21" s="89">
        <v>3500000</v>
      </c>
      <c r="AI21" s="28">
        <f t="shared" si="0"/>
        <v>0.92105263157894735</v>
      </c>
      <c r="AJ21" s="80"/>
      <c r="AK21" s="84"/>
      <c r="AL21" s="80"/>
      <c r="AM21" s="77"/>
      <c r="AN21" s="77"/>
      <c r="AO21" s="85"/>
      <c r="AP21" s="77"/>
      <c r="AQ21" s="77"/>
      <c r="AR21" s="80" t="s">
        <v>196</v>
      </c>
      <c r="AS21" s="86"/>
      <c r="AT21" s="86"/>
      <c r="AU21" s="38"/>
      <c r="AV21" s="87"/>
      <c r="AW21" s="38"/>
      <c r="AX21" s="87"/>
      <c r="AY21" s="38"/>
      <c r="AZ21" s="39"/>
      <c r="BA21" s="38"/>
      <c r="BB21" s="39"/>
      <c r="BC21" s="38"/>
      <c r="BD21" s="77"/>
      <c r="BE21" s="38"/>
      <c r="BF21" s="77"/>
      <c r="BG21" s="38"/>
      <c r="BH21" s="77"/>
      <c r="BI21" s="38"/>
      <c r="BJ21" s="77"/>
      <c r="BK21" s="38"/>
      <c r="BL21" s="77"/>
      <c r="BM21" s="38"/>
      <c r="BN21" s="77"/>
      <c r="BO21" s="38"/>
      <c r="BP21" s="77"/>
      <c r="BQ21" s="38"/>
      <c r="BR21" s="77"/>
      <c r="BS21" s="38"/>
      <c r="BT21" s="77"/>
    </row>
    <row r="22" spans="1:72" ht="52.5" customHeight="1" x14ac:dyDescent="0.3">
      <c r="A22" s="80">
        <v>11</v>
      </c>
      <c r="B22" s="80" t="s">
        <v>195</v>
      </c>
      <c r="C22" s="80" t="s">
        <v>219</v>
      </c>
      <c r="D22" s="35">
        <v>44582</v>
      </c>
      <c r="E22" s="80" t="s">
        <v>166</v>
      </c>
      <c r="F22" s="95" t="s">
        <v>72</v>
      </c>
      <c r="G22" s="88" t="s">
        <v>168</v>
      </c>
      <c r="H22" s="78" t="s">
        <v>221</v>
      </c>
      <c r="I22" s="78" t="s">
        <v>221</v>
      </c>
      <c r="J22" s="78" t="s">
        <v>222</v>
      </c>
      <c r="K22" s="89">
        <v>4000000</v>
      </c>
      <c r="L22" s="79"/>
      <c r="M22" s="80"/>
      <c r="N22" s="80"/>
      <c r="O22" s="80"/>
      <c r="P22" s="80"/>
      <c r="Q22" s="80"/>
      <c r="R22" s="80"/>
      <c r="S22" s="81"/>
      <c r="T22" s="77"/>
      <c r="U22" s="79"/>
      <c r="V22" s="80"/>
      <c r="W22" s="80"/>
      <c r="X22" s="80"/>
      <c r="Y22" s="80"/>
      <c r="Z22" s="82"/>
      <c r="AA22" s="83" t="s">
        <v>223</v>
      </c>
      <c r="AB22" s="83" t="s">
        <v>224</v>
      </c>
      <c r="AC22" s="83" t="s">
        <v>225</v>
      </c>
      <c r="AD22" s="80"/>
      <c r="AE22" s="35">
        <v>44587</v>
      </c>
      <c r="AF22" s="35">
        <v>44587</v>
      </c>
      <c r="AG22" s="35">
        <v>44911</v>
      </c>
      <c r="AH22" s="89">
        <v>3800000</v>
      </c>
      <c r="AI22" s="28">
        <f t="shared" si="0"/>
        <v>0.95</v>
      </c>
      <c r="AJ22" s="80"/>
      <c r="AK22" s="84"/>
      <c r="AL22" s="80"/>
      <c r="AM22" s="77"/>
      <c r="AN22" s="77"/>
      <c r="AO22" s="85"/>
      <c r="AP22" s="77"/>
      <c r="AQ22" s="77"/>
      <c r="AR22" s="80" t="s">
        <v>226</v>
      </c>
      <c r="AS22" s="86"/>
      <c r="AT22" s="86"/>
      <c r="AU22" s="38"/>
      <c r="AV22" s="87"/>
      <c r="AW22" s="38"/>
      <c r="AX22" s="87"/>
      <c r="AY22" s="38"/>
      <c r="AZ22" s="39"/>
      <c r="BA22" s="38"/>
      <c r="BB22" s="39"/>
      <c r="BC22" s="38"/>
      <c r="BD22" s="77"/>
      <c r="BE22" s="38"/>
      <c r="BF22" s="77"/>
      <c r="BG22" s="38"/>
      <c r="BH22" s="77"/>
      <c r="BI22" s="38"/>
      <c r="BJ22" s="77"/>
      <c r="BK22" s="38"/>
      <c r="BL22" s="77"/>
      <c r="BM22" s="38"/>
      <c r="BN22" s="77"/>
      <c r="BO22" s="38"/>
      <c r="BP22" s="77"/>
      <c r="BQ22" s="38"/>
      <c r="BR22" s="77"/>
      <c r="BS22" s="38"/>
      <c r="BT22" s="77"/>
    </row>
    <row r="23" spans="1:72" ht="52.5" customHeight="1" x14ac:dyDescent="0.3">
      <c r="A23" s="93">
        <v>12</v>
      </c>
      <c r="B23" s="80" t="s">
        <v>218</v>
      </c>
      <c r="C23" s="80" t="s">
        <v>220</v>
      </c>
      <c r="D23" s="35">
        <v>44585</v>
      </c>
      <c r="E23" s="80" t="s">
        <v>166</v>
      </c>
      <c r="F23" s="95" t="s">
        <v>72</v>
      </c>
      <c r="G23" s="88" t="s">
        <v>168</v>
      </c>
      <c r="H23" s="78" t="s">
        <v>227</v>
      </c>
      <c r="I23" s="78" t="s">
        <v>227</v>
      </c>
      <c r="J23" s="78" t="s">
        <v>228</v>
      </c>
      <c r="K23" s="89">
        <v>4840000</v>
      </c>
      <c r="L23" s="79"/>
      <c r="M23" s="80"/>
      <c r="N23" s="80"/>
      <c r="O23" s="80"/>
      <c r="P23" s="80"/>
      <c r="Q23" s="80"/>
      <c r="R23" s="80"/>
      <c r="S23" s="81"/>
      <c r="T23" s="77"/>
      <c r="U23" s="79"/>
      <c r="V23" s="80"/>
      <c r="W23" s="80"/>
      <c r="X23" s="80"/>
      <c r="Y23" s="80"/>
      <c r="Z23" s="82"/>
      <c r="AA23" s="83" t="s">
        <v>229</v>
      </c>
      <c r="AB23" s="83" t="s">
        <v>230</v>
      </c>
      <c r="AC23" s="83" t="s">
        <v>231</v>
      </c>
      <c r="AD23" s="80"/>
      <c r="AE23" s="35">
        <v>44587</v>
      </c>
      <c r="AF23" s="35">
        <v>44587</v>
      </c>
      <c r="AG23" s="35">
        <v>44610</v>
      </c>
      <c r="AH23" s="96">
        <v>4598000</v>
      </c>
      <c r="AI23" s="28">
        <f t="shared" si="0"/>
        <v>0.95</v>
      </c>
      <c r="AJ23" s="80"/>
      <c r="AK23" s="84"/>
      <c r="AL23" s="80"/>
      <c r="AM23" s="77"/>
      <c r="AN23" s="77"/>
      <c r="AO23" s="85"/>
      <c r="AP23" s="77"/>
      <c r="AQ23" s="77"/>
      <c r="AR23" s="80" t="s">
        <v>220</v>
      </c>
      <c r="AS23" s="35">
        <v>44610</v>
      </c>
      <c r="AT23" s="35">
        <v>44610</v>
      </c>
      <c r="AU23" s="38"/>
      <c r="AV23" s="87"/>
      <c r="AW23" s="35">
        <v>44620</v>
      </c>
      <c r="AX23" s="87">
        <v>4598000</v>
      </c>
      <c r="AY23" s="38"/>
      <c r="AZ23" s="39"/>
      <c r="BA23" s="38"/>
      <c r="BB23" s="39"/>
      <c r="BC23" s="38"/>
      <c r="BD23" s="77"/>
      <c r="BE23" s="38"/>
      <c r="BF23" s="77"/>
      <c r="BG23" s="38"/>
      <c r="BH23" s="77"/>
      <c r="BI23" s="38"/>
      <c r="BJ23" s="77"/>
      <c r="BK23" s="38"/>
      <c r="BL23" s="77"/>
      <c r="BM23" s="38"/>
      <c r="BN23" s="77"/>
      <c r="BO23" s="38"/>
      <c r="BP23" s="77"/>
      <c r="BQ23" s="38"/>
      <c r="BR23" s="77"/>
      <c r="BS23" s="38"/>
      <c r="BT23" s="77"/>
    </row>
    <row r="24" spans="1:72" ht="52.5" customHeight="1" x14ac:dyDescent="0.3">
      <c r="A24" s="80">
        <v>13</v>
      </c>
      <c r="B24" s="80" t="s">
        <v>233</v>
      </c>
      <c r="C24" s="80" t="s">
        <v>234</v>
      </c>
      <c r="D24" s="35">
        <v>44610</v>
      </c>
      <c r="E24" s="80" t="s">
        <v>235</v>
      </c>
      <c r="F24" s="99" t="s">
        <v>72</v>
      </c>
      <c r="G24" s="88" t="s">
        <v>93</v>
      </c>
      <c r="H24" s="78" t="s">
        <v>236</v>
      </c>
      <c r="I24" s="77" t="s">
        <v>236</v>
      </c>
      <c r="J24" s="78" t="s">
        <v>237</v>
      </c>
      <c r="K24" s="89">
        <v>2920000</v>
      </c>
      <c r="L24" s="79"/>
      <c r="M24" s="80"/>
      <c r="N24" s="80"/>
      <c r="O24" s="80"/>
      <c r="P24" s="80"/>
      <c r="Q24" s="80"/>
      <c r="R24" s="80"/>
      <c r="S24" s="81"/>
      <c r="T24" s="77"/>
      <c r="U24" s="79"/>
      <c r="V24" s="80"/>
      <c r="W24" s="80"/>
      <c r="X24" s="80"/>
      <c r="Y24" s="80"/>
      <c r="Z24" s="82"/>
      <c r="AA24" s="83" t="s">
        <v>238</v>
      </c>
      <c r="AB24" s="83" t="s">
        <v>239</v>
      </c>
      <c r="AC24" s="83" t="s">
        <v>240</v>
      </c>
      <c r="AD24" s="80"/>
      <c r="AE24" s="35">
        <v>44610</v>
      </c>
      <c r="AF24" s="35">
        <v>44610</v>
      </c>
      <c r="AG24" s="35">
        <v>44651</v>
      </c>
      <c r="AH24" s="89">
        <v>2700000</v>
      </c>
      <c r="AI24" s="28">
        <f t="shared" si="0"/>
        <v>0.92465753424657537</v>
      </c>
      <c r="AJ24" s="80"/>
      <c r="AK24" s="84"/>
      <c r="AL24" s="80"/>
      <c r="AM24" s="77"/>
      <c r="AN24" s="77"/>
      <c r="AO24" s="85"/>
      <c r="AP24" s="77"/>
      <c r="AQ24" s="77"/>
      <c r="AR24" s="80" t="s">
        <v>234</v>
      </c>
      <c r="AS24" s="86"/>
      <c r="AT24" s="86"/>
      <c r="AU24" s="38"/>
      <c r="AV24" s="87"/>
      <c r="AW24" s="38"/>
      <c r="AX24" s="87"/>
      <c r="AY24" s="38"/>
      <c r="AZ24" s="39"/>
      <c r="BA24" s="38"/>
      <c r="BB24" s="39"/>
      <c r="BC24" s="38"/>
      <c r="BD24" s="77"/>
      <c r="BE24" s="38"/>
      <c r="BF24" s="77"/>
      <c r="BG24" s="38"/>
      <c r="BH24" s="77"/>
      <c r="BI24" s="38"/>
      <c r="BJ24" s="77"/>
      <c r="BK24" s="38"/>
      <c r="BL24" s="77"/>
      <c r="BM24" s="38"/>
      <c r="BN24" s="77"/>
      <c r="BO24" s="38"/>
      <c r="BP24" s="77"/>
      <c r="BQ24" s="38"/>
      <c r="BR24" s="77"/>
      <c r="BS24" s="38"/>
      <c r="BT24" s="77"/>
    </row>
    <row r="25" spans="1:72" ht="52.5" customHeight="1" x14ac:dyDescent="0.3">
      <c r="A25" s="80">
        <v>14</v>
      </c>
      <c r="B25" s="80" t="s">
        <v>241</v>
      </c>
      <c r="C25" s="80" t="s">
        <v>242</v>
      </c>
      <c r="D25" s="35">
        <v>44614</v>
      </c>
      <c r="E25" s="80" t="s">
        <v>243</v>
      </c>
      <c r="F25" s="101" t="s">
        <v>72</v>
      </c>
      <c r="G25" s="88" t="s">
        <v>244</v>
      </c>
      <c r="H25" s="78" t="s">
        <v>245</v>
      </c>
      <c r="I25" s="77" t="s">
        <v>246</v>
      </c>
      <c r="J25" s="78" t="s">
        <v>247</v>
      </c>
      <c r="K25" s="89">
        <v>12000000</v>
      </c>
      <c r="L25" s="79"/>
      <c r="M25" s="80"/>
      <c r="N25" s="80"/>
      <c r="O25" s="80"/>
      <c r="P25" s="80"/>
      <c r="Q25" s="80"/>
      <c r="R25" s="80"/>
      <c r="S25" s="81"/>
      <c r="T25" s="77"/>
      <c r="U25" s="79"/>
      <c r="V25" s="80"/>
      <c r="W25" s="80"/>
      <c r="X25" s="80"/>
      <c r="Y25" s="80"/>
      <c r="Z25" s="82"/>
      <c r="AA25" s="83" t="s">
        <v>248</v>
      </c>
      <c r="AB25" s="83" t="s">
        <v>249</v>
      </c>
      <c r="AC25" s="83" t="s">
        <v>250</v>
      </c>
      <c r="AD25" s="80"/>
      <c r="AE25" s="35">
        <v>44620</v>
      </c>
      <c r="AF25" s="35">
        <v>44620</v>
      </c>
      <c r="AG25" s="35">
        <v>44622</v>
      </c>
      <c r="AH25" s="89">
        <v>8000000</v>
      </c>
      <c r="AI25" s="28">
        <f t="shared" si="0"/>
        <v>0.66666666666666663</v>
      </c>
      <c r="AJ25" s="80"/>
      <c r="AK25" s="84"/>
      <c r="AL25" s="80"/>
      <c r="AM25" s="77"/>
      <c r="AN25" s="77"/>
      <c r="AO25" s="85"/>
      <c r="AP25" s="77"/>
      <c r="AQ25" s="77"/>
      <c r="AR25" s="80" t="s">
        <v>242</v>
      </c>
      <c r="AS25" s="86"/>
      <c r="AT25" s="86"/>
      <c r="AU25" s="38"/>
      <c r="AV25" s="87"/>
      <c r="AW25" s="38"/>
      <c r="AX25" s="87"/>
      <c r="AY25" s="38"/>
      <c r="AZ25" s="39"/>
      <c r="BA25" s="38"/>
      <c r="BB25" s="39"/>
      <c r="BC25" s="38"/>
      <c r="BD25" s="77"/>
      <c r="BE25" s="38"/>
      <c r="BF25" s="77"/>
      <c r="BG25" s="38"/>
      <c r="BH25" s="77"/>
      <c r="BI25" s="38"/>
      <c r="BJ25" s="77"/>
      <c r="BK25" s="38"/>
      <c r="BL25" s="77"/>
      <c r="BM25" s="38"/>
      <c r="BN25" s="77"/>
      <c r="BO25" s="38"/>
      <c r="BP25" s="77"/>
      <c r="BQ25" s="38"/>
      <c r="BR25" s="77"/>
      <c r="BS25" s="38"/>
      <c r="BT25" s="77"/>
    </row>
  </sheetData>
  <mergeCells count="130">
    <mergeCell ref="BS9:BS10"/>
    <mergeCell ref="BT9:BT10"/>
    <mergeCell ref="BM9:BM10"/>
    <mergeCell ref="BN9:BN10"/>
    <mergeCell ref="BO9:BO10"/>
    <mergeCell ref="BP9:BP10"/>
    <mergeCell ref="BQ9:BQ10"/>
    <mergeCell ref="BR9:BR10"/>
    <mergeCell ref="BG9:BG10"/>
    <mergeCell ref="BH9:BH10"/>
    <mergeCell ref="BI9:BI10"/>
    <mergeCell ref="BJ9:BJ10"/>
    <mergeCell ref="BK9:BK10"/>
    <mergeCell ref="BL9:BL10"/>
    <mergeCell ref="BA9:BA10"/>
    <mergeCell ref="BB9:BB10"/>
    <mergeCell ref="BC9:BC10"/>
    <mergeCell ref="BD9:BD10"/>
    <mergeCell ref="BE9:BE10"/>
    <mergeCell ref="BF9:BF10"/>
    <mergeCell ref="AU9:AU10"/>
    <mergeCell ref="AV9:AV10"/>
    <mergeCell ref="AW9:AW10"/>
    <mergeCell ref="AX9:AX10"/>
    <mergeCell ref="AY9:AY10"/>
    <mergeCell ref="AZ9:AZ10"/>
    <mergeCell ref="AO9:AO10"/>
    <mergeCell ref="AP9:AP10"/>
    <mergeCell ref="AQ9:AQ10"/>
    <mergeCell ref="AR9:AR10"/>
    <mergeCell ref="AS9:AS10"/>
    <mergeCell ref="AT9:AT10"/>
    <mergeCell ref="AH9:AH10"/>
    <mergeCell ref="AI9:AI10"/>
    <mergeCell ref="AM9:AM10"/>
    <mergeCell ref="AN9:AN10"/>
    <mergeCell ref="AF9:AF10"/>
    <mergeCell ref="AG9:AG10"/>
    <mergeCell ref="J9:J10"/>
    <mergeCell ref="K9:K10"/>
    <mergeCell ref="L9:L10"/>
    <mergeCell ref="M9:M10"/>
    <mergeCell ref="T9:T10"/>
    <mergeCell ref="U9:U10"/>
    <mergeCell ref="V9:V10"/>
    <mergeCell ref="W9:W10"/>
    <mergeCell ref="X9:X10"/>
    <mergeCell ref="Z9:Z10"/>
    <mergeCell ref="AA9:AA10"/>
    <mergeCell ref="AB9:AB10"/>
    <mergeCell ref="AC9:AC10"/>
    <mergeCell ref="AD9:AD10"/>
    <mergeCell ref="AE9:AE10"/>
    <mergeCell ref="Y9:Y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E4:BF4"/>
    <mergeCell ref="AN4:AN5"/>
    <mergeCell ref="AO4:AO5"/>
    <mergeCell ref="AP4:AP5"/>
    <mergeCell ref="AR4:AR5"/>
    <mergeCell ref="AS4:AS5"/>
    <mergeCell ref="AT4:AT5"/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T4:T5"/>
    <mergeCell ref="U4:U5"/>
    <mergeCell ref="V4:V5"/>
    <mergeCell ref="W4:Z4"/>
    <mergeCell ref="AA4:AA5"/>
    <mergeCell ref="AB4:AB5"/>
    <mergeCell ref="AY4:AZ4"/>
    <mergeCell ref="BA4:BB4"/>
    <mergeCell ref="BC4:BD4"/>
    <mergeCell ref="AN3:AP3"/>
    <mergeCell ref="AQ3:AQ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4"/>
  <sheetViews>
    <sheetView zoomScale="70" zoomScaleNormal="70" workbookViewId="0">
      <pane ySplit="5" topLeftCell="A6" activePane="bottomLeft" state="frozen"/>
      <selection pane="bottomLeft" activeCell="D23" sqref="D23"/>
    </sheetView>
  </sheetViews>
  <sheetFormatPr defaultColWidth="3.625" defaultRowHeight="16.5" x14ac:dyDescent="0.3"/>
  <cols>
    <col min="1" max="1" width="5.75" style="29" customWidth="1"/>
    <col min="2" max="2" width="16" style="29" bestFit="1" customWidth="1"/>
    <col min="3" max="3" width="7.625" style="29" bestFit="1" customWidth="1"/>
    <col min="4" max="4" width="9" style="29" bestFit="1" customWidth="1"/>
    <col min="5" max="5" width="9.5" style="29" bestFit="1" customWidth="1"/>
    <col min="6" max="6" width="11.5" style="29" bestFit="1" customWidth="1"/>
    <col min="7" max="7" width="29.25" style="3" bestFit="1" customWidth="1"/>
    <col min="8" max="8" width="66.75" style="4" bestFit="1" customWidth="1"/>
    <col min="9" max="9" width="66.75" style="29" bestFit="1" customWidth="1"/>
    <col min="10" max="10" width="74.625" style="4" customWidth="1"/>
    <col min="11" max="11" width="14.875" style="29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9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9" bestFit="1" customWidth="1"/>
    <col min="35" max="35" width="26.25" style="29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9" customWidth="1"/>
    <col min="40" max="40" width="5.75" style="29" customWidth="1"/>
    <col min="41" max="41" width="5.75" style="12" customWidth="1"/>
    <col min="42" max="42" width="16" style="29" customWidth="1"/>
    <col min="43" max="43" width="17.125" style="29" customWidth="1"/>
    <col min="44" max="44" width="15.375" style="29" customWidth="1"/>
    <col min="45" max="46" width="9" style="13" customWidth="1"/>
    <col min="47" max="47" width="9" style="14" bestFit="1" customWidth="1"/>
    <col min="48" max="48" width="13.25" style="31" bestFit="1" customWidth="1"/>
    <col min="49" max="49" width="10.625" style="14" bestFit="1" customWidth="1"/>
    <col min="50" max="50" width="13.25" style="31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9" bestFit="1" customWidth="1"/>
    <col min="57" max="57" width="9" style="14" bestFit="1" customWidth="1"/>
    <col min="58" max="58" width="12.125" style="29" bestFit="1" customWidth="1"/>
    <col min="59" max="59" width="9" style="14" bestFit="1" customWidth="1"/>
    <col min="60" max="60" width="12.125" style="29" bestFit="1" customWidth="1"/>
    <col min="61" max="61" width="9" style="14" bestFit="1" customWidth="1"/>
    <col min="62" max="62" width="12.125" style="29" bestFit="1" customWidth="1"/>
    <col min="63" max="63" width="9" style="14" bestFit="1" customWidth="1"/>
    <col min="64" max="64" width="12.125" style="29" bestFit="1" customWidth="1"/>
    <col min="65" max="65" width="9" style="14" bestFit="1" customWidth="1"/>
    <col min="66" max="66" width="12.125" style="29" bestFit="1" customWidth="1"/>
    <col min="67" max="67" width="9" style="14" bestFit="1" customWidth="1"/>
    <col min="68" max="68" width="12.125" style="29" bestFit="1" customWidth="1"/>
    <col min="69" max="69" width="9" style="14" bestFit="1" customWidth="1"/>
    <col min="70" max="70" width="12.125" style="29" bestFit="1" customWidth="1"/>
    <col min="71" max="71" width="9" style="14" bestFit="1" customWidth="1"/>
    <col min="72" max="72" width="12.125" style="29" bestFit="1" customWidth="1"/>
    <col min="73" max="16384" width="3.625" style="29"/>
  </cols>
  <sheetData>
    <row r="1" spans="1:72" ht="52.5" customHeight="1" x14ac:dyDescent="0.3">
      <c r="A1" s="102" t="s">
        <v>160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</row>
    <row r="2" spans="1:72" ht="52.5" customHeight="1" x14ac:dyDescent="0.3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</row>
    <row r="3" spans="1:72" ht="52.5" customHeight="1" x14ac:dyDescent="0.3">
      <c r="A3" s="104" t="s">
        <v>1</v>
      </c>
      <c r="B3" s="107" t="s">
        <v>2</v>
      </c>
      <c r="C3" s="108"/>
      <c r="D3" s="109"/>
      <c r="E3" s="113" t="s">
        <v>3</v>
      </c>
      <c r="F3" s="116" t="s">
        <v>4</v>
      </c>
      <c r="G3" s="119" t="s">
        <v>5</v>
      </c>
      <c r="H3" s="122" t="s">
        <v>6</v>
      </c>
      <c r="I3" s="125" t="s">
        <v>7</v>
      </c>
      <c r="J3" s="126"/>
      <c r="K3" s="127"/>
      <c r="L3" s="131" t="s">
        <v>8</v>
      </c>
      <c r="M3" s="132"/>
      <c r="N3" s="132"/>
      <c r="O3" s="132"/>
      <c r="P3" s="132"/>
      <c r="Q3" s="132"/>
      <c r="R3" s="132"/>
      <c r="S3" s="132"/>
      <c r="T3" s="132"/>
      <c r="U3" s="133"/>
      <c r="V3" s="131" t="s">
        <v>9</v>
      </c>
      <c r="W3" s="132"/>
      <c r="X3" s="132"/>
      <c r="Y3" s="132"/>
      <c r="Z3" s="133"/>
      <c r="AA3" s="131" t="s">
        <v>10</v>
      </c>
      <c r="AB3" s="132"/>
      <c r="AC3" s="132"/>
      <c r="AD3" s="132"/>
      <c r="AE3" s="132"/>
      <c r="AF3" s="132"/>
      <c r="AG3" s="132"/>
      <c r="AH3" s="132"/>
      <c r="AI3" s="133"/>
      <c r="AJ3" s="134" t="s">
        <v>11</v>
      </c>
      <c r="AK3" s="135"/>
      <c r="AL3" s="136"/>
      <c r="AM3" s="116" t="s">
        <v>12</v>
      </c>
      <c r="AN3" s="134" t="s">
        <v>13</v>
      </c>
      <c r="AO3" s="135"/>
      <c r="AP3" s="136"/>
      <c r="AQ3" s="113" t="s">
        <v>14</v>
      </c>
      <c r="AR3" s="134" t="s">
        <v>15</v>
      </c>
      <c r="AS3" s="135"/>
      <c r="AT3" s="136"/>
      <c r="AU3" s="137" t="s">
        <v>16</v>
      </c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</row>
    <row r="4" spans="1:72" ht="52.5" customHeight="1" x14ac:dyDescent="0.3">
      <c r="A4" s="105"/>
      <c r="B4" s="110"/>
      <c r="C4" s="111"/>
      <c r="D4" s="112"/>
      <c r="E4" s="114"/>
      <c r="F4" s="117"/>
      <c r="G4" s="120"/>
      <c r="H4" s="123"/>
      <c r="I4" s="128"/>
      <c r="J4" s="129"/>
      <c r="K4" s="130"/>
      <c r="L4" s="138" t="s">
        <v>17</v>
      </c>
      <c r="M4" s="122" t="s">
        <v>18</v>
      </c>
      <c r="N4" s="122" t="s">
        <v>19</v>
      </c>
      <c r="O4" s="113" t="s">
        <v>20</v>
      </c>
      <c r="P4" s="113" t="s">
        <v>21</v>
      </c>
      <c r="Q4" s="113" t="s">
        <v>22</v>
      </c>
      <c r="R4" s="113" t="s">
        <v>23</v>
      </c>
      <c r="S4" s="122" t="s">
        <v>24</v>
      </c>
      <c r="T4" s="122" t="s">
        <v>25</v>
      </c>
      <c r="U4" s="138" t="s">
        <v>26</v>
      </c>
      <c r="V4" s="122" t="s">
        <v>27</v>
      </c>
      <c r="W4" s="131" t="s">
        <v>28</v>
      </c>
      <c r="X4" s="132"/>
      <c r="Y4" s="132"/>
      <c r="Z4" s="133"/>
      <c r="AA4" s="122" t="s">
        <v>29</v>
      </c>
      <c r="AB4" s="122" t="s">
        <v>30</v>
      </c>
      <c r="AC4" s="122" t="s">
        <v>31</v>
      </c>
      <c r="AD4" s="122" t="s">
        <v>32</v>
      </c>
      <c r="AE4" s="122" t="s">
        <v>33</v>
      </c>
      <c r="AF4" s="122" t="s">
        <v>34</v>
      </c>
      <c r="AG4" s="122" t="s">
        <v>35</v>
      </c>
      <c r="AH4" s="122" t="s">
        <v>36</v>
      </c>
      <c r="AI4" s="140" t="s">
        <v>37</v>
      </c>
      <c r="AJ4" s="113" t="s">
        <v>38</v>
      </c>
      <c r="AK4" s="142" t="s">
        <v>39</v>
      </c>
      <c r="AL4" s="113" t="s">
        <v>40</v>
      </c>
      <c r="AM4" s="117"/>
      <c r="AN4" s="113" t="s">
        <v>38</v>
      </c>
      <c r="AO4" s="142" t="s">
        <v>39</v>
      </c>
      <c r="AP4" s="113" t="s">
        <v>41</v>
      </c>
      <c r="AQ4" s="114"/>
      <c r="AR4" s="113" t="s">
        <v>42</v>
      </c>
      <c r="AS4" s="146" t="s">
        <v>43</v>
      </c>
      <c r="AT4" s="146" t="s">
        <v>44</v>
      </c>
      <c r="AU4" s="134" t="s">
        <v>45</v>
      </c>
      <c r="AV4" s="136"/>
      <c r="AW4" s="134" t="s">
        <v>46</v>
      </c>
      <c r="AX4" s="136"/>
      <c r="AY4" s="144" t="s">
        <v>47</v>
      </c>
      <c r="AZ4" s="145"/>
      <c r="BA4" s="144" t="s">
        <v>48</v>
      </c>
      <c r="BB4" s="145"/>
      <c r="BC4" s="144" t="s">
        <v>49</v>
      </c>
      <c r="BD4" s="145"/>
      <c r="BE4" s="144" t="s">
        <v>50</v>
      </c>
      <c r="BF4" s="145"/>
      <c r="BG4" s="144" t="s">
        <v>51</v>
      </c>
      <c r="BH4" s="145"/>
      <c r="BI4" s="144" t="s">
        <v>52</v>
      </c>
      <c r="BJ4" s="145"/>
      <c r="BK4" s="144" t="s">
        <v>53</v>
      </c>
      <c r="BL4" s="145"/>
      <c r="BM4" s="144" t="s">
        <v>54</v>
      </c>
      <c r="BN4" s="145"/>
      <c r="BO4" s="144" t="s">
        <v>55</v>
      </c>
      <c r="BP4" s="145"/>
      <c r="BQ4" s="144" t="s">
        <v>56</v>
      </c>
      <c r="BR4" s="145"/>
      <c r="BS4" s="144" t="s">
        <v>57</v>
      </c>
      <c r="BT4" s="145"/>
    </row>
    <row r="5" spans="1:72" ht="52.5" customHeight="1" x14ac:dyDescent="0.3">
      <c r="A5" s="106"/>
      <c r="B5" s="98" t="s">
        <v>58</v>
      </c>
      <c r="C5" s="98" t="s">
        <v>59</v>
      </c>
      <c r="D5" s="98" t="s">
        <v>60</v>
      </c>
      <c r="E5" s="115"/>
      <c r="F5" s="118"/>
      <c r="G5" s="121"/>
      <c r="H5" s="124"/>
      <c r="I5" s="42" t="s">
        <v>61</v>
      </c>
      <c r="J5" s="42" t="s">
        <v>62</v>
      </c>
      <c r="K5" s="42" t="s">
        <v>63</v>
      </c>
      <c r="L5" s="139"/>
      <c r="M5" s="124"/>
      <c r="N5" s="124"/>
      <c r="O5" s="115"/>
      <c r="P5" s="115"/>
      <c r="Q5" s="115"/>
      <c r="R5" s="115"/>
      <c r="S5" s="124"/>
      <c r="T5" s="124"/>
      <c r="U5" s="139"/>
      <c r="V5" s="124"/>
      <c r="W5" s="42" t="s">
        <v>29</v>
      </c>
      <c r="X5" s="42" t="s">
        <v>64</v>
      </c>
      <c r="Y5" s="42" t="s">
        <v>65</v>
      </c>
      <c r="Z5" s="16" t="s">
        <v>66</v>
      </c>
      <c r="AA5" s="124"/>
      <c r="AB5" s="124"/>
      <c r="AC5" s="124"/>
      <c r="AD5" s="124"/>
      <c r="AE5" s="124"/>
      <c r="AF5" s="124"/>
      <c r="AG5" s="124"/>
      <c r="AH5" s="124"/>
      <c r="AI5" s="141"/>
      <c r="AJ5" s="115"/>
      <c r="AK5" s="143"/>
      <c r="AL5" s="115"/>
      <c r="AM5" s="118"/>
      <c r="AN5" s="115"/>
      <c r="AO5" s="143"/>
      <c r="AP5" s="115"/>
      <c r="AQ5" s="115"/>
      <c r="AR5" s="115"/>
      <c r="AS5" s="147"/>
      <c r="AT5" s="147"/>
      <c r="AU5" s="45" t="s">
        <v>67</v>
      </c>
      <c r="AV5" s="1" t="s">
        <v>68</v>
      </c>
      <c r="AW5" s="45" t="s">
        <v>67</v>
      </c>
      <c r="AX5" s="1" t="s">
        <v>68</v>
      </c>
      <c r="AY5" s="45" t="s">
        <v>67</v>
      </c>
      <c r="AZ5" s="1" t="s">
        <v>68</v>
      </c>
      <c r="BA5" s="45" t="s">
        <v>67</v>
      </c>
      <c r="BB5" s="1" t="s">
        <v>68</v>
      </c>
      <c r="BC5" s="45" t="s">
        <v>67</v>
      </c>
      <c r="BD5" s="2" t="s">
        <v>68</v>
      </c>
      <c r="BE5" s="45" t="s">
        <v>67</v>
      </c>
      <c r="BF5" s="2" t="s">
        <v>68</v>
      </c>
      <c r="BG5" s="45" t="s">
        <v>67</v>
      </c>
      <c r="BH5" s="2" t="s">
        <v>68</v>
      </c>
      <c r="BI5" s="45" t="s">
        <v>67</v>
      </c>
      <c r="BJ5" s="2" t="s">
        <v>68</v>
      </c>
      <c r="BK5" s="45" t="s">
        <v>67</v>
      </c>
      <c r="BL5" s="2" t="s">
        <v>68</v>
      </c>
      <c r="BM5" s="45" t="s">
        <v>67</v>
      </c>
      <c r="BN5" s="2" t="s">
        <v>68</v>
      </c>
      <c r="BO5" s="45" t="s">
        <v>67</v>
      </c>
      <c r="BP5" s="2" t="s">
        <v>68</v>
      </c>
      <c r="BQ5" s="45" t="s">
        <v>67</v>
      </c>
      <c r="BR5" s="2" t="s">
        <v>68</v>
      </c>
      <c r="BS5" s="45" t="s">
        <v>67</v>
      </c>
      <c r="BT5" s="2" t="s">
        <v>68</v>
      </c>
    </row>
    <row r="6" spans="1:72" ht="52.5" customHeight="1" x14ac:dyDescent="0.3">
      <c r="A6" s="46" t="s">
        <v>151</v>
      </c>
      <c r="B6" s="47" t="s">
        <v>107</v>
      </c>
      <c r="C6" s="48" t="s">
        <v>113</v>
      </c>
      <c r="D6" s="49">
        <v>44341</v>
      </c>
      <c r="E6" s="47" t="s">
        <v>91</v>
      </c>
      <c r="F6" s="47" t="s">
        <v>72</v>
      </c>
      <c r="G6" s="50" t="s">
        <v>115</v>
      </c>
      <c r="H6" s="51" t="s">
        <v>116</v>
      </c>
      <c r="I6" s="51" t="s">
        <v>116</v>
      </c>
      <c r="J6" s="51" t="s">
        <v>117</v>
      </c>
      <c r="K6" s="52">
        <v>54740400</v>
      </c>
      <c r="L6" s="53">
        <v>44342</v>
      </c>
      <c r="M6" s="54"/>
      <c r="N6" s="55">
        <v>0.88</v>
      </c>
      <c r="O6" s="47" t="s">
        <v>92</v>
      </c>
      <c r="P6" s="56" t="s">
        <v>118</v>
      </c>
      <c r="Q6" s="47" t="s">
        <v>74</v>
      </c>
      <c r="R6" s="47" t="s">
        <v>112</v>
      </c>
      <c r="S6" s="57">
        <v>54740400</v>
      </c>
      <c r="T6" s="57">
        <v>54269425</v>
      </c>
      <c r="U6" s="53">
        <v>44348</v>
      </c>
      <c r="V6" s="58">
        <v>9</v>
      </c>
      <c r="W6" s="58" t="s">
        <v>119</v>
      </c>
      <c r="X6" s="58" t="s">
        <v>120</v>
      </c>
      <c r="Y6" s="59">
        <v>48017400</v>
      </c>
      <c r="Z6" s="53">
        <v>44343</v>
      </c>
      <c r="AA6" s="58" t="s">
        <v>119</v>
      </c>
      <c r="AB6" s="54" t="s">
        <v>121</v>
      </c>
      <c r="AC6" s="58" t="s">
        <v>120</v>
      </c>
      <c r="AD6" s="58">
        <v>1</v>
      </c>
      <c r="AE6" s="49">
        <v>44356</v>
      </c>
      <c r="AF6" s="49">
        <v>44356</v>
      </c>
      <c r="AG6" s="49">
        <v>44613</v>
      </c>
      <c r="AH6" s="57">
        <v>48017400</v>
      </c>
      <c r="AI6" s="60">
        <f>AH6/T6</f>
        <v>0.88479654980682032</v>
      </c>
      <c r="AJ6" s="61" t="s">
        <v>145</v>
      </c>
      <c r="AK6" s="62">
        <v>44519</v>
      </c>
      <c r="AL6" s="61" t="s">
        <v>146</v>
      </c>
      <c r="AM6" s="47"/>
      <c r="AN6" s="47"/>
      <c r="AO6" s="63"/>
      <c r="AP6" s="47"/>
      <c r="AQ6" s="64"/>
      <c r="AR6" s="47" t="s">
        <v>144</v>
      </c>
      <c r="AS6" s="49"/>
      <c r="AT6" s="49"/>
      <c r="AU6" s="62">
        <v>44375</v>
      </c>
      <c r="AV6" s="64">
        <v>31240000</v>
      </c>
      <c r="AW6" s="49"/>
      <c r="AX6" s="65"/>
      <c r="AY6" s="66"/>
      <c r="AZ6" s="67"/>
      <c r="BA6" s="66"/>
      <c r="BB6" s="67"/>
      <c r="BC6" s="62"/>
      <c r="BD6" s="64"/>
      <c r="BE6" s="49"/>
      <c r="BF6" s="64"/>
      <c r="BG6" s="66"/>
      <c r="BH6" s="68"/>
      <c r="BI6" s="66"/>
      <c r="BJ6" s="68"/>
      <c r="BK6" s="62"/>
      <c r="BL6" s="64"/>
      <c r="BM6" s="49"/>
      <c r="BN6" s="64"/>
      <c r="BO6" s="66"/>
      <c r="BP6" s="68"/>
      <c r="BQ6" s="66"/>
      <c r="BR6" s="68"/>
      <c r="BS6" s="66"/>
      <c r="BT6" s="68"/>
    </row>
    <row r="7" spans="1:72" ht="52.5" customHeight="1" x14ac:dyDescent="0.3">
      <c r="A7" s="46" t="s">
        <v>151</v>
      </c>
      <c r="B7" s="47" t="s">
        <v>108</v>
      </c>
      <c r="C7" s="48" t="s">
        <v>110</v>
      </c>
      <c r="D7" s="49">
        <v>44302</v>
      </c>
      <c r="E7" s="47" t="s">
        <v>91</v>
      </c>
      <c r="F7" s="47" t="s">
        <v>72</v>
      </c>
      <c r="G7" s="50" t="s">
        <v>77</v>
      </c>
      <c r="H7" s="69" t="s">
        <v>122</v>
      </c>
      <c r="I7" s="69" t="s">
        <v>122</v>
      </c>
      <c r="J7" s="69" t="s">
        <v>123</v>
      </c>
      <c r="K7" s="52">
        <v>295000000</v>
      </c>
      <c r="L7" s="53">
        <v>44333</v>
      </c>
      <c r="M7" s="54" t="s">
        <v>124</v>
      </c>
      <c r="N7" s="55"/>
      <c r="O7" s="47" t="s">
        <v>92</v>
      </c>
      <c r="P7" s="56" t="s">
        <v>125</v>
      </c>
      <c r="Q7" s="47" t="s">
        <v>74</v>
      </c>
      <c r="R7" s="47" t="s">
        <v>109</v>
      </c>
      <c r="S7" s="57">
        <v>295000000</v>
      </c>
      <c r="T7" s="57"/>
      <c r="U7" s="53">
        <v>44344</v>
      </c>
      <c r="V7" s="58">
        <v>1</v>
      </c>
      <c r="W7" s="58" t="s">
        <v>78</v>
      </c>
      <c r="X7" s="58" t="s">
        <v>126</v>
      </c>
      <c r="Y7" s="59">
        <v>294900000</v>
      </c>
      <c r="Z7" s="53">
        <v>44344</v>
      </c>
      <c r="AA7" s="58" t="s">
        <v>78</v>
      </c>
      <c r="AB7" s="70" t="s">
        <v>127</v>
      </c>
      <c r="AC7" s="58" t="s">
        <v>126</v>
      </c>
      <c r="AD7" s="71"/>
      <c r="AE7" s="49">
        <v>44377</v>
      </c>
      <c r="AF7" s="49">
        <v>44377</v>
      </c>
      <c r="AG7" s="49">
        <v>44691</v>
      </c>
      <c r="AH7" s="57">
        <v>294900000</v>
      </c>
      <c r="AI7" s="60">
        <f>SUM(AH7/K7)</f>
        <v>0.99966101694915255</v>
      </c>
      <c r="AJ7" s="71"/>
      <c r="AK7" s="71"/>
      <c r="AL7" s="71"/>
      <c r="AM7" s="71"/>
      <c r="AN7" s="71"/>
      <c r="AO7" s="71"/>
      <c r="AP7" s="71"/>
      <c r="AQ7" s="71"/>
      <c r="AR7" s="48" t="s">
        <v>142</v>
      </c>
      <c r="AS7" s="71"/>
      <c r="AT7" s="71"/>
      <c r="AU7" s="62">
        <v>44398</v>
      </c>
      <c r="AV7" s="64">
        <v>206430000</v>
      </c>
      <c r="AW7" s="71"/>
      <c r="AX7" s="65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</row>
    <row r="8" spans="1:72" ht="52.5" customHeight="1" x14ac:dyDescent="0.3">
      <c r="A8" s="46" t="s">
        <v>151</v>
      </c>
      <c r="B8" s="47" t="s">
        <v>108</v>
      </c>
      <c r="C8" s="48" t="s">
        <v>111</v>
      </c>
      <c r="D8" s="49">
        <v>44305</v>
      </c>
      <c r="E8" s="47" t="s">
        <v>91</v>
      </c>
      <c r="F8" s="47" t="s">
        <v>72</v>
      </c>
      <c r="G8" s="50" t="s">
        <v>89</v>
      </c>
      <c r="H8" s="69" t="s">
        <v>131</v>
      </c>
      <c r="I8" s="69" t="s">
        <v>131</v>
      </c>
      <c r="J8" s="69" t="s">
        <v>132</v>
      </c>
      <c r="K8" s="52">
        <v>168600000</v>
      </c>
      <c r="L8" s="53">
        <v>44340</v>
      </c>
      <c r="M8" s="54" t="s">
        <v>133</v>
      </c>
      <c r="N8" s="55"/>
      <c r="O8" s="47" t="s">
        <v>92</v>
      </c>
      <c r="P8" s="56" t="s">
        <v>114</v>
      </c>
      <c r="Q8" s="47" t="s">
        <v>74</v>
      </c>
      <c r="R8" s="47" t="s">
        <v>109</v>
      </c>
      <c r="S8" s="57">
        <v>168600000</v>
      </c>
      <c r="T8" s="57"/>
      <c r="U8" s="53">
        <v>44351</v>
      </c>
      <c r="V8" s="58">
        <v>3</v>
      </c>
      <c r="W8" s="58" t="s">
        <v>134</v>
      </c>
      <c r="X8" s="58" t="s">
        <v>130</v>
      </c>
      <c r="Y8" s="59">
        <v>160700000</v>
      </c>
      <c r="Z8" s="53">
        <v>44351</v>
      </c>
      <c r="AA8" s="58" t="s">
        <v>128</v>
      </c>
      <c r="AB8" s="54" t="s">
        <v>129</v>
      </c>
      <c r="AC8" s="58" t="s">
        <v>130</v>
      </c>
      <c r="AD8" s="58">
        <v>1</v>
      </c>
      <c r="AE8" s="49">
        <v>44379</v>
      </c>
      <c r="AF8" s="49">
        <v>44379</v>
      </c>
      <c r="AG8" s="49">
        <v>44651</v>
      </c>
      <c r="AH8" s="57">
        <v>160700000</v>
      </c>
      <c r="AI8" s="60">
        <f>SUM(AH8/K8)</f>
        <v>0.95314353499406879</v>
      </c>
      <c r="AJ8" s="61" t="s">
        <v>169</v>
      </c>
      <c r="AK8" s="62">
        <v>44547</v>
      </c>
      <c r="AL8" s="61" t="s">
        <v>171</v>
      </c>
      <c r="AM8" s="47"/>
      <c r="AN8" s="47"/>
      <c r="AO8" s="63"/>
      <c r="AP8" s="47"/>
      <c r="AQ8" s="64"/>
      <c r="AR8" s="47" t="s">
        <v>232</v>
      </c>
      <c r="AS8" s="49"/>
      <c r="AT8" s="49"/>
      <c r="AU8" s="62">
        <v>44391</v>
      </c>
      <c r="AV8" s="64">
        <v>50000000</v>
      </c>
      <c r="AW8" s="49"/>
      <c r="AX8" s="65"/>
      <c r="AY8" s="62">
        <v>44589</v>
      </c>
      <c r="AZ8" s="67">
        <v>57200000</v>
      </c>
      <c r="BA8" s="66"/>
      <c r="BB8" s="67"/>
      <c r="BC8" s="62"/>
      <c r="BD8" s="64"/>
      <c r="BE8" s="49"/>
      <c r="BF8" s="64"/>
      <c r="BG8" s="66"/>
      <c r="BH8" s="68"/>
      <c r="BI8" s="66"/>
      <c r="BJ8" s="68"/>
      <c r="BK8" s="62"/>
      <c r="BL8" s="64"/>
      <c r="BM8" s="49"/>
      <c r="BN8" s="64"/>
      <c r="BO8" s="66"/>
      <c r="BP8" s="68"/>
      <c r="BQ8" s="66"/>
      <c r="BR8" s="68"/>
      <c r="BS8" s="66"/>
      <c r="BT8" s="68"/>
    </row>
    <row r="9" spans="1:72" ht="52.5" customHeight="1" x14ac:dyDescent="0.3">
      <c r="A9" s="148" t="s">
        <v>150</v>
      </c>
      <c r="B9" s="149" t="s">
        <v>69</v>
      </c>
      <c r="C9" s="150" t="s">
        <v>71</v>
      </c>
      <c r="D9" s="152">
        <v>44435</v>
      </c>
      <c r="E9" s="149" t="s">
        <v>70</v>
      </c>
      <c r="F9" s="149" t="s">
        <v>72</v>
      </c>
      <c r="G9" s="154" t="s">
        <v>79</v>
      </c>
      <c r="H9" s="155" t="s">
        <v>163</v>
      </c>
      <c r="I9" s="155" t="s">
        <v>82</v>
      </c>
      <c r="J9" s="155" t="s">
        <v>83</v>
      </c>
      <c r="K9" s="157">
        <v>272410000</v>
      </c>
      <c r="L9" s="159">
        <v>44442</v>
      </c>
      <c r="M9" s="161" t="s">
        <v>84</v>
      </c>
      <c r="N9" s="168"/>
      <c r="O9" s="149" t="s">
        <v>73</v>
      </c>
      <c r="P9" s="170" t="s">
        <v>85</v>
      </c>
      <c r="Q9" s="149" t="s">
        <v>74</v>
      </c>
      <c r="R9" s="149" t="s">
        <v>80</v>
      </c>
      <c r="S9" s="163">
        <v>272410000</v>
      </c>
      <c r="T9" s="163"/>
      <c r="U9" s="159">
        <v>44466</v>
      </c>
      <c r="V9" s="165">
        <v>3</v>
      </c>
      <c r="W9" s="165" t="s">
        <v>86</v>
      </c>
      <c r="X9" s="165" t="s">
        <v>87</v>
      </c>
      <c r="Y9" s="163">
        <v>250363393</v>
      </c>
      <c r="Z9" s="159">
        <v>44466</v>
      </c>
      <c r="AA9" s="165" t="s">
        <v>86</v>
      </c>
      <c r="AB9" s="166" t="s">
        <v>88</v>
      </c>
      <c r="AC9" s="165" t="s">
        <v>87</v>
      </c>
      <c r="AD9" s="165">
        <v>1</v>
      </c>
      <c r="AE9" s="152">
        <v>44494</v>
      </c>
      <c r="AF9" s="152">
        <v>44494</v>
      </c>
      <c r="AG9" s="152">
        <v>44620</v>
      </c>
      <c r="AH9" s="157">
        <v>250363390</v>
      </c>
      <c r="AI9" s="175">
        <f>SUM(AH9/K9)</f>
        <v>0.91906827943173897</v>
      </c>
      <c r="AJ9" s="72" t="s">
        <v>147</v>
      </c>
      <c r="AK9" s="62">
        <v>44540</v>
      </c>
      <c r="AL9" s="61" t="s">
        <v>148</v>
      </c>
      <c r="AM9" s="149"/>
      <c r="AN9" s="149"/>
      <c r="AO9" s="171"/>
      <c r="AP9" s="149"/>
      <c r="AQ9" s="172"/>
      <c r="AR9" s="149"/>
      <c r="AS9" s="152"/>
      <c r="AT9" s="152"/>
      <c r="AU9" s="174">
        <v>44546</v>
      </c>
      <c r="AV9" s="172">
        <v>175254360</v>
      </c>
      <c r="AW9" s="152"/>
      <c r="AX9" s="172"/>
      <c r="AY9" s="177"/>
      <c r="AZ9" s="179"/>
      <c r="BA9" s="177"/>
      <c r="BB9" s="179"/>
      <c r="BC9" s="177"/>
      <c r="BD9" s="181"/>
      <c r="BE9" s="177"/>
      <c r="BF9" s="181"/>
      <c r="BG9" s="177"/>
      <c r="BH9" s="181"/>
      <c r="BI9" s="177"/>
      <c r="BJ9" s="181"/>
      <c r="BK9" s="177"/>
      <c r="BL9" s="181"/>
      <c r="BM9" s="177"/>
      <c r="BN9" s="181"/>
      <c r="BO9" s="177"/>
      <c r="BP9" s="181"/>
      <c r="BQ9" s="177"/>
      <c r="BR9" s="181"/>
      <c r="BS9" s="177"/>
      <c r="BT9" s="181"/>
    </row>
    <row r="10" spans="1:72" ht="52.5" customHeight="1" x14ac:dyDescent="0.3">
      <c r="A10" s="106"/>
      <c r="B10" s="115"/>
      <c r="C10" s="151"/>
      <c r="D10" s="153"/>
      <c r="E10" s="115"/>
      <c r="F10" s="115"/>
      <c r="G10" s="121"/>
      <c r="H10" s="156"/>
      <c r="I10" s="156"/>
      <c r="J10" s="156"/>
      <c r="K10" s="158"/>
      <c r="L10" s="160"/>
      <c r="M10" s="162"/>
      <c r="N10" s="169"/>
      <c r="O10" s="115"/>
      <c r="P10" s="118"/>
      <c r="Q10" s="115"/>
      <c r="R10" s="115"/>
      <c r="S10" s="164"/>
      <c r="T10" s="164"/>
      <c r="U10" s="160"/>
      <c r="V10" s="124"/>
      <c r="W10" s="124"/>
      <c r="X10" s="124"/>
      <c r="Y10" s="164"/>
      <c r="Z10" s="160"/>
      <c r="AA10" s="124"/>
      <c r="AB10" s="167"/>
      <c r="AC10" s="124"/>
      <c r="AD10" s="124"/>
      <c r="AE10" s="153"/>
      <c r="AF10" s="153"/>
      <c r="AG10" s="153"/>
      <c r="AH10" s="158"/>
      <c r="AI10" s="176"/>
      <c r="AJ10" s="75" t="s">
        <v>149</v>
      </c>
      <c r="AK10" s="62">
        <v>44557</v>
      </c>
      <c r="AL10" s="61" t="s">
        <v>170</v>
      </c>
      <c r="AM10" s="115"/>
      <c r="AN10" s="115"/>
      <c r="AO10" s="143"/>
      <c r="AP10" s="115"/>
      <c r="AQ10" s="173"/>
      <c r="AR10" s="115"/>
      <c r="AS10" s="153"/>
      <c r="AT10" s="153"/>
      <c r="AU10" s="147"/>
      <c r="AV10" s="173"/>
      <c r="AW10" s="153"/>
      <c r="AX10" s="173"/>
      <c r="AY10" s="178"/>
      <c r="AZ10" s="180"/>
      <c r="BA10" s="178"/>
      <c r="BB10" s="180"/>
      <c r="BC10" s="178"/>
      <c r="BD10" s="182"/>
      <c r="BE10" s="178"/>
      <c r="BF10" s="182"/>
      <c r="BG10" s="178"/>
      <c r="BH10" s="182"/>
      <c r="BI10" s="178"/>
      <c r="BJ10" s="182"/>
      <c r="BK10" s="178"/>
      <c r="BL10" s="182"/>
      <c r="BM10" s="178"/>
      <c r="BN10" s="182"/>
      <c r="BO10" s="178"/>
      <c r="BP10" s="182"/>
      <c r="BQ10" s="178"/>
      <c r="BR10" s="182"/>
      <c r="BS10" s="178"/>
      <c r="BT10" s="182"/>
    </row>
    <row r="11" spans="1:72" ht="52.5" customHeight="1" x14ac:dyDescent="0.3">
      <c r="A11" s="46" t="s">
        <v>151</v>
      </c>
      <c r="B11" s="47" t="s">
        <v>69</v>
      </c>
      <c r="C11" s="48" t="s">
        <v>75</v>
      </c>
      <c r="D11" s="49">
        <v>44439</v>
      </c>
      <c r="E11" s="47" t="s">
        <v>70</v>
      </c>
      <c r="F11" s="47" t="s">
        <v>72</v>
      </c>
      <c r="G11" s="50" t="s">
        <v>79</v>
      </c>
      <c r="H11" s="51" t="s">
        <v>135</v>
      </c>
      <c r="I11" s="51" t="s">
        <v>135</v>
      </c>
      <c r="J11" s="51" t="s">
        <v>136</v>
      </c>
      <c r="K11" s="57">
        <v>150000000</v>
      </c>
      <c r="L11" s="53">
        <v>44447</v>
      </c>
      <c r="M11" s="54" t="s">
        <v>137</v>
      </c>
      <c r="N11" s="55"/>
      <c r="O11" s="47" t="s">
        <v>73</v>
      </c>
      <c r="P11" s="56" t="s">
        <v>138</v>
      </c>
      <c r="Q11" s="47" t="s">
        <v>74</v>
      </c>
      <c r="R11" s="47" t="s">
        <v>80</v>
      </c>
      <c r="S11" s="57">
        <v>150000000</v>
      </c>
      <c r="T11" s="57"/>
      <c r="U11" s="53">
        <v>44468</v>
      </c>
      <c r="V11" s="58">
        <v>2</v>
      </c>
      <c r="W11" s="58" t="s">
        <v>139</v>
      </c>
      <c r="X11" s="58" t="s">
        <v>140</v>
      </c>
      <c r="Y11" s="57">
        <v>147220400</v>
      </c>
      <c r="Z11" s="53">
        <v>44468</v>
      </c>
      <c r="AA11" s="58" t="s">
        <v>139</v>
      </c>
      <c r="AB11" s="73" t="s">
        <v>141</v>
      </c>
      <c r="AC11" s="58" t="s">
        <v>140</v>
      </c>
      <c r="AD11" s="58">
        <v>1</v>
      </c>
      <c r="AE11" s="49">
        <v>44502</v>
      </c>
      <c r="AF11" s="49">
        <v>44502</v>
      </c>
      <c r="AG11" s="49">
        <v>44614</v>
      </c>
      <c r="AH11" s="57">
        <v>147220400</v>
      </c>
      <c r="AI11" s="60">
        <f>SUM(AH11/K11)</f>
        <v>0.9814693333333333</v>
      </c>
      <c r="AJ11" s="61"/>
      <c r="AK11" s="62"/>
      <c r="AL11" s="61"/>
      <c r="AM11" s="47"/>
      <c r="AN11" s="47"/>
      <c r="AO11" s="63"/>
      <c r="AP11" s="47"/>
      <c r="AQ11" s="64"/>
      <c r="AR11" s="47" t="s">
        <v>81</v>
      </c>
      <c r="AS11" s="49"/>
      <c r="AT11" s="49"/>
      <c r="AU11" s="62"/>
      <c r="AV11" s="64"/>
      <c r="AW11" s="49"/>
      <c r="AX11" s="64"/>
      <c r="AY11" s="66"/>
      <c r="AZ11" s="67"/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</row>
    <row r="12" spans="1:72" ht="52.5" customHeight="1" x14ac:dyDescent="0.3">
      <c r="A12" s="24">
        <v>1</v>
      </c>
      <c r="B12" s="98" t="s">
        <v>90</v>
      </c>
      <c r="C12" s="34" t="s">
        <v>94</v>
      </c>
      <c r="D12" s="35">
        <v>44552</v>
      </c>
      <c r="E12" s="98" t="s">
        <v>91</v>
      </c>
      <c r="F12" s="98" t="s">
        <v>72</v>
      </c>
      <c r="G12" s="25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42"/>
      <c r="N12" s="26"/>
      <c r="O12" s="98"/>
      <c r="P12" s="98"/>
      <c r="Q12" s="98"/>
      <c r="R12" s="98"/>
      <c r="S12" s="97"/>
      <c r="T12" s="36"/>
      <c r="U12" s="20"/>
      <c r="V12" s="42"/>
      <c r="W12" s="42"/>
      <c r="X12" s="42"/>
      <c r="Y12" s="21"/>
      <c r="Z12" s="16"/>
      <c r="AA12" s="27" t="s">
        <v>99</v>
      </c>
      <c r="AB12" s="27" t="s">
        <v>100</v>
      </c>
      <c r="AC12" s="27" t="s">
        <v>101</v>
      </c>
      <c r="AD12" s="42"/>
      <c r="AE12" s="35">
        <v>44560</v>
      </c>
      <c r="AF12" s="35">
        <v>44562</v>
      </c>
      <c r="AG12" s="35">
        <v>44926</v>
      </c>
      <c r="AH12" s="22">
        <v>8100000</v>
      </c>
      <c r="AI12" s="28">
        <f>SUM(AH12/K12)</f>
        <v>0.9480337078651685</v>
      </c>
      <c r="AJ12" s="30"/>
      <c r="AK12" s="45"/>
      <c r="AL12" s="30"/>
      <c r="AM12" s="98"/>
      <c r="AN12" s="98"/>
      <c r="AO12" s="44"/>
      <c r="AP12" s="98"/>
      <c r="AQ12" s="37"/>
      <c r="AR12" s="98" t="s">
        <v>143</v>
      </c>
      <c r="AS12" s="35"/>
      <c r="AT12" s="35"/>
      <c r="AU12" s="45"/>
      <c r="AV12" s="37"/>
      <c r="AW12" s="35"/>
      <c r="AX12" s="39"/>
      <c r="AY12" s="38"/>
      <c r="AZ12" s="39"/>
      <c r="BA12" s="38"/>
      <c r="BB12" s="39"/>
      <c r="BC12" s="38"/>
      <c r="BD12" s="39"/>
      <c r="BE12" s="38"/>
      <c r="BF12" s="39"/>
      <c r="BG12" s="38"/>
      <c r="BH12" s="39"/>
      <c r="BI12" s="38"/>
      <c r="BJ12" s="39"/>
      <c r="BK12" s="38"/>
      <c r="BL12" s="39"/>
      <c r="BM12" s="38"/>
      <c r="BN12" s="39"/>
      <c r="BO12" s="38"/>
      <c r="BP12" s="39"/>
      <c r="BQ12" s="38"/>
      <c r="BR12" s="39"/>
      <c r="BS12" s="38"/>
      <c r="BT12" s="39"/>
    </row>
    <row r="13" spans="1:72" ht="52.5" customHeight="1" x14ac:dyDescent="0.3">
      <c r="A13" s="24">
        <v>2</v>
      </c>
      <c r="B13" s="98" t="s">
        <v>90</v>
      </c>
      <c r="C13" s="34" t="s">
        <v>94</v>
      </c>
      <c r="D13" s="35">
        <v>44552</v>
      </c>
      <c r="E13" s="98" t="s">
        <v>91</v>
      </c>
      <c r="F13" s="98" t="s">
        <v>72</v>
      </c>
      <c r="G13" s="25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42"/>
      <c r="N13" s="26"/>
      <c r="O13" s="98"/>
      <c r="P13" s="98"/>
      <c r="Q13" s="98"/>
      <c r="R13" s="98"/>
      <c r="S13" s="97"/>
      <c r="T13" s="36"/>
      <c r="U13" s="20"/>
      <c r="V13" s="42"/>
      <c r="W13" s="42"/>
      <c r="X13" s="42"/>
      <c r="Y13" s="21"/>
      <c r="Z13" s="16"/>
      <c r="AA13" s="27" t="s">
        <v>157</v>
      </c>
      <c r="AB13" s="27" t="s">
        <v>96</v>
      </c>
      <c r="AC13" s="27" t="s">
        <v>97</v>
      </c>
      <c r="AD13" s="42"/>
      <c r="AE13" s="35">
        <v>44560</v>
      </c>
      <c r="AF13" s="35">
        <v>44562</v>
      </c>
      <c r="AG13" s="35">
        <v>44926</v>
      </c>
      <c r="AH13" s="22">
        <v>8100000</v>
      </c>
      <c r="AI13" s="28">
        <f t="shared" ref="AI13:AI23" si="0">SUM(AH13/K13)</f>
        <v>0.9480337078651685</v>
      </c>
      <c r="AJ13" s="30"/>
      <c r="AK13" s="45"/>
      <c r="AL13" s="30"/>
      <c r="AM13" s="98"/>
      <c r="AN13" s="98"/>
      <c r="AO13" s="44"/>
      <c r="AP13" s="98"/>
      <c r="AQ13" s="37"/>
      <c r="AR13" s="98" t="s">
        <v>143</v>
      </c>
      <c r="AS13" s="35"/>
      <c r="AT13" s="35"/>
      <c r="AU13" s="45"/>
      <c r="AV13" s="37"/>
      <c r="AW13" s="35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</row>
    <row r="14" spans="1:72" ht="52.5" customHeight="1" x14ac:dyDescent="0.3">
      <c r="A14" s="24">
        <v>3</v>
      </c>
      <c r="B14" s="98" t="s">
        <v>90</v>
      </c>
      <c r="C14" s="34" t="s">
        <v>152</v>
      </c>
      <c r="D14" s="35">
        <v>44552</v>
      </c>
      <c r="E14" s="98" t="s">
        <v>91</v>
      </c>
      <c r="F14" s="98" t="s">
        <v>72</v>
      </c>
      <c r="G14" s="25" t="s">
        <v>93</v>
      </c>
      <c r="H14" s="74" t="s">
        <v>155</v>
      </c>
      <c r="I14" s="74" t="s">
        <v>155</v>
      </c>
      <c r="J14" s="18" t="s">
        <v>105</v>
      </c>
      <c r="K14" s="19">
        <v>16869000</v>
      </c>
      <c r="L14" s="20"/>
      <c r="M14" s="42"/>
      <c r="N14" s="26"/>
      <c r="O14" s="98"/>
      <c r="P14" s="98"/>
      <c r="Q14" s="98"/>
      <c r="R14" s="98"/>
      <c r="S14" s="97"/>
      <c r="T14" s="36"/>
      <c r="U14" s="20"/>
      <c r="V14" s="42"/>
      <c r="W14" s="42"/>
      <c r="X14" s="42"/>
      <c r="Y14" s="21"/>
      <c r="Z14" s="16"/>
      <c r="AA14" s="27" t="s">
        <v>106</v>
      </c>
      <c r="AB14" s="27" t="s">
        <v>158</v>
      </c>
      <c r="AC14" s="27" t="s">
        <v>76</v>
      </c>
      <c r="AD14" s="42"/>
      <c r="AE14" s="35">
        <v>44560</v>
      </c>
      <c r="AF14" s="35">
        <v>44562</v>
      </c>
      <c r="AG14" s="35">
        <v>44926</v>
      </c>
      <c r="AH14" s="22">
        <v>15648000</v>
      </c>
      <c r="AI14" s="28">
        <f>SUM(AH14/K14)</f>
        <v>0.92761870887426645</v>
      </c>
      <c r="AJ14" s="30"/>
      <c r="AK14" s="45"/>
      <c r="AL14" s="30"/>
      <c r="AM14" s="98"/>
      <c r="AN14" s="98"/>
      <c r="AO14" s="44"/>
      <c r="AP14" s="98"/>
      <c r="AQ14" s="37"/>
      <c r="AR14" s="98" t="s">
        <v>143</v>
      </c>
      <c r="AS14" s="35"/>
      <c r="AT14" s="35"/>
      <c r="AU14" s="45"/>
      <c r="AV14" s="37"/>
      <c r="AW14" s="35"/>
      <c r="AX14" s="39"/>
      <c r="AY14" s="38"/>
      <c r="AZ14" s="39"/>
      <c r="BA14" s="38"/>
      <c r="BB14" s="39"/>
      <c r="BC14" s="38"/>
      <c r="BD14" s="39"/>
      <c r="BE14" s="38"/>
      <c r="BF14" s="39"/>
      <c r="BG14" s="38"/>
      <c r="BH14" s="39"/>
      <c r="BI14" s="38"/>
      <c r="BJ14" s="39"/>
      <c r="BK14" s="38"/>
      <c r="BL14" s="39"/>
      <c r="BM14" s="38"/>
      <c r="BN14" s="39"/>
      <c r="BO14" s="38"/>
      <c r="BP14" s="39"/>
      <c r="BQ14" s="38"/>
      <c r="BR14" s="39"/>
      <c r="BS14" s="38"/>
      <c r="BT14" s="39"/>
    </row>
    <row r="15" spans="1:72" ht="52.5" customHeight="1" x14ac:dyDescent="0.3">
      <c r="A15" s="24">
        <v>4</v>
      </c>
      <c r="B15" s="98" t="s">
        <v>90</v>
      </c>
      <c r="C15" s="34" t="s">
        <v>94</v>
      </c>
      <c r="D15" s="35">
        <v>44552</v>
      </c>
      <c r="E15" s="98" t="s">
        <v>91</v>
      </c>
      <c r="F15" s="98" t="s">
        <v>72</v>
      </c>
      <c r="G15" s="25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42"/>
      <c r="N15" s="26"/>
      <c r="O15" s="98"/>
      <c r="P15" s="98"/>
      <c r="Q15" s="98"/>
      <c r="R15" s="98"/>
      <c r="S15" s="97"/>
      <c r="T15" s="36"/>
      <c r="U15" s="20"/>
      <c r="V15" s="42"/>
      <c r="W15" s="42"/>
      <c r="X15" s="42"/>
      <c r="Y15" s="21"/>
      <c r="Z15" s="16"/>
      <c r="AA15" s="27" t="s">
        <v>103</v>
      </c>
      <c r="AB15" s="27" t="s">
        <v>159</v>
      </c>
      <c r="AC15" s="27" t="s">
        <v>104</v>
      </c>
      <c r="AD15" s="42"/>
      <c r="AE15" s="35">
        <v>44560</v>
      </c>
      <c r="AF15" s="35">
        <v>44562</v>
      </c>
      <c r="AG15" s="35">
        <v>44926</v>
      </c>
      <c r="AH15" s="22">
        <v>15850000</v>
      </c>
      <c r="AI15" s="28">
        <f t="shared" si="0"/>
        <v>0.90571428571428569</v>
      </c>
      <c r="AJ15" s="30"/>
      <c r="AK15" s="45"/>
      <c r="AL15" s="30"/>
      <c r="AM15" s="98"/>
      <c r="AN15" s="98"/>
      <c r="AO15" s="44"/>
      <c r="AP15" s="98"/>
      <c r="AQ15" s="37"/>
      <c r="AR15" s="98" t="s">
        <v>143</v>
      </c>
      <c r="AS15" s="35"/>
      <c r="AT15" s="35"/>
      <c r="AU15" s="45"/>
      <c r="AV15" s="37"/>
      <c r="AW15" s="35"/>
      <c r="AX15" s="39"/>
      <c r="AY15" s="38"/>
      <c r="AZ15" s="39"/>
      <c r="BA15" s="38"/>
      <c r="BB15" s="39"/>
      <c r="BC15" s="38"/>
      <c r="BD15" s="39"/>
      <c r="BE15" s="38"/>
      <c r="BF15" s="37"/>
      <c r="BG15" s="38"/>
      <c r="BH15" s="40"/>
      <c r="BI15" s="38"/>
      <c r="BJ15" s="40"/>
      <c r="BK15" s="38"/>
      <c r="BL15" s="40"/>
      <c r="BM15" s="38"/>
      <c r="BN15" s="40"/>
      <c r="BO15" s="38"/>
      <c r="BP15" s="40"/>
      <c r="BQ15" s="38"/>
      <c r="BR15" s="40"/>
      <c r="BS15" s="38"/>
      <c r="BT15" s="40"/>
    </row>
    <row r="16" spans="1:72" ht="99" x14ac:dyDescent="0.3">
      <c r="A16" s="80">
        <v>5</v>
      </c>
      <c r="B16" s="80" t="s">
        <v>90</v>
      </c>
      <c r="C16" s="80" t="s">
        <v>94</v>
      </c>
      <c r="D16" s="35">
        <v>44532</v>
      </c>
      <c r="E16" s="80" t="s">
        <v>91</v>
      </c>
      <c r="F16" s="98" t="s">
        <v>72</v>
      </c>
      <c r="G16" s="88" t="s">
        <v>175</v>
      </c>
      <c r="H16" s="78" t="s">
        <v>176</v>
      </c>
      <c r="I16" s="78" t="s">
        <v>176</v>
      </c>
      <c r="J16" s="78" t="s">
        <v>177</v>
      </c>
      <c r="K16" s="90">
        <v>1102680000</v>
      </c>
      <c r="L16" s="100">
        <v>44538</v>
      </c>
      <c r="M16" s="93" t="s">
        <v>187</v>
      </c>
      <c r="N16" s="82">
        <v>0.87995000000000001</v>
      </c>
      <c r="O16" s="80"/>
      <c r="P16" s="93" t="s">
        <v>185</v>
      </c>
      <c r="Q16" s="80" t="s">
        <v>186</v>
      </c>
      <c r="R16" s="80" t="s">
        <v>182</v>
      </c>
      <c r="S16" s="91">
        <v>1102680000</v>
      </c>
      <c r="T16" s="89">
        <v>1107190025</v>
      </c>
      <c r="U16" s="100">
        <v>44547</v>
      </c>
      <c r="V16" s="80">
        <v>664</v>
      </c>
      <c r="W16" s="80" t="s">
        <v>178</v>
      </c>
      <c r="X16" s="80" t="s">
        <v>180</v>
      </c>
      <c r="Y16" s="92">
        <v>974303800</v>
      </c>
      <c r="Z16" s="100">
        <v>44546</v>
      </c>
      <c r="AA16" s="83" t="s">
        <v>178</v>
      </c>
      <c r="AB16" s="83" t="s">
        <v>179</v>
      </c>
      <c r="AC16" s="83" t="s">
        <v>180</v>
      </c>
      <c r="AD16" s="80"/>
      <c r="AE16" s="35">
        <v>44561</v>
      </c>
      <c r="AF16" s="35">
        <v>44562</v>
      </c>
      <c r="AG16" s="80" t="s">
        <v>181</v>
      </c>
      <c r="AH16" s="89">
        <v>974303800</v>
      </c>
      <c r="AI16" s="28">
        <f t="shared" si="0"/>
        <v>0.88357800993942037</v>
      </c>
      <c r="AJ16" s="80"/>
      <c r="AK16" s="84"/>
      <c r="AL16" s="80"/>
      <c r="AM16" s="77"/>
      <c r="AN16" s="77"/>
      <c r="AO16" s="85"/>
      <c r="AP16" s="77"/>
      <c r="AQ16" s="77"/>
      <c r="AR16" s="80" t="s">
        <v>94</v>
      </c>
      <c r="AS16" s="86"/>
      <c r="AT16" s="86"/>
      <c r="AU16" s="38"/>
      <c r="AV16" s="87"/>
      <c r="AW16" s="38"/>
      <c r="AX16" s="87"/>
      <c r="AY16" s="38"/>
      <c r="AZ16" s="39"/>
      <c r="BA16" s="38"/>
      <c r="BB16" s="39"/>
      <c r="BC16" s="38"/>
      <c r="BD16" s="77"/>
      <c r="BE16" s="38"/>
      <c r="BF16" s="77"/>
      <c r="BG16" s="38"/>
      <c r="BH16" s="77"/>
      <c r="BI16" s="38"/>
      <c r="BJ16" s="77"/>
      <c r="BK16" s="38"/>
      <c r="BL16" s="77"/>
      <c r="BM16" s="38"/>
      <c r="BN16" s="77"/>
      <c r="BO16" s="38"/>
      <c r="BP16" s="77"/>
      <c r="BQ16" s="38"/>
      <c r="BR16" s="77"/>
      <c r="BS16" s="38"/>
      <c r="BT16" s="77"/>
    </row>
    <row r="17" spans="1:72" ht="52.5" customHeight="1" x14ac:dyDescent="0.3">
      <c r="A17" s="80">
        <v>6</v>
      </c>
      <c r="B17" s="80" t="s">
        <v>172</v>
      </c>
      <c r="C17" s="80" t="s">
        <v>174</v>
      </c>
      <c r="D17" s="35">
        <v>44568</v>
      </c>
      <c r="E17" s="80" t="s">
        <v>167</v>
      </c>
      <c r="F17" s="98" t="s">
        <v>72</v>
      </c>
      <c r="G17" s="88" t="s">
        <v>93</v>
      </c>
      <c r="H17" s="78" t="s">
        <v>188</v>
      </c>
      <c r="I17" s="78" t="s">
        <v>188</v>
      </c>
      <c r="J17" s="78" t="s">
        <v>189</v>
      </c>
      <c r="K17" s="89">
        <v>5200000</v>
      </c>
      <c r="L17" s="79"/>
      <c r="M17" s="80"/>
      <c r="N17" s="80"/>
      <c r="O17" s="80"/>
      <c r="P17" s="80"/>
      <c r="Q17" s="80"/>
      <c r="R17" s="80"/>
      <c r="S17" s="81"/>
      <c r="T17" s="77"/>
      <c r="U17" s="79"/>
      <c r="V17" s="80"/>
      <c r="W17" s="80"/>
      <c r="X17" s="80"/>
      <c r="Y17" s="80"/>
      <c r="Z17" s="82"/>
      <c r="AA17" s="83" t="s">
        <v>190</v>
      </c>
      <c r="AB17" s="83" t="s">
        <v>191</v>
      </c>
      <c r="AC17" s="83" t="s">
        <v>192</v>
      </c>
      <c r="AD17" s="80"/>
      <c r="AE17" s="35">
        <v>44573</v>
      </c>
      <c r="AF17" s="35">
        <v>44573</v>
      </c>
      <c r="AG17" s="35">
        <v>44579</v>
      </c>
      <c r="AH17" s="89">
        <v>4940000</v>
      </c>
      <c r="AI17" s="28">
        <f t="shared" si="0"/>
        <v>0.95</v>
      </c>
      <c r="AJ17" s="80"/>
      <c r="AK17" s="84"/>
      <c r="AL17" s="80"/>
      <c r="AM17" s="77"/>
      <c r="AN17" s="77"/>
      <c r="AO17" s="85"/>
      <c r="AP17" s="77"/>
      <c r="AQ17" s="77"/>
      <c r="AR17" s="80" t="s">
        <v>174</v>
      </c>
      <c r="AS17" s="35">
        <v>44579</v>
      </c>
      <c r="AT17" s="35">
        <v>44579</v>
      </c>
      <c r="AU17" s="80"/>
      <c r="AV17" s="87"/>
      <c r="AW17" s="35">
        <v>44585</v>
      </c>
      <c r="AX17" s="87">
        <v>4940000</v>
      </c>
      <c r="AY17" s="38"/>
      <c r="AZ17" s="39"/>
      <c r="BA17" s="38"/>
      <c r="BB17" s="39"/>
      <c r="BC17" s="38"/>
      <c r="BD17" s="77"/>
      <c r="BE17" s="38"/>
      <c r="BF17" s="77"/>
      <c r="BG17" s="38"/>
      <c r="BH17" s="77"/>
      <c r="BI17" s="38"/>
      <c r="BJ17" s="77"/>
      <c r="BK17" s="38"/>
      <c r="BL17" s="77"/>
      <c r="BM17" s="38"/>
      <c r="BN17" s="77"/>
      <c r="BO17" s="38"/>
      <c r="BP17" s="77"/>
      <c r="BQ17" s="38"/>
      <c r="BR17" s="77"/>
      <c r="BS17" s="38"/>
      <c r="BT17" s="77"/>
    </row>
    <row r="18" spans="1:72" ht="52.5" customHeight="1" x14ac:dyDescent="0.3">
      <c r="A18" s="80">
        <v>7</v>
      </c>
      <c r="B18" s="80" t="s">
        <v>90</v>
      </c>
      <c r="C18" s="80" t="s">
        <v>94</v>
      </c>
      <c r="D18" s="35">
        <v>44578</v>
      </c>
      <c r="E18" s="80" t="s">
        <v>91</v>
      </c>
      <c r="F18" s="98" t="s">
        <v>72</v>
      </c>
      <c r="G18" s="88" t="s">
        <v>93</v>
      </c>
      <c r="H18" s="78" t="s">
        <v>199</v>
      </c>
      <c r="I18" s="78" t="s">
        <v>199</v>
      </c>
      <c r="J18" s="78" t="s">
        <v>200</v>
      </c>
      <c r="K18" s="89">
        <v>5192000</v>
      </c>
      <c r="L18" s="79"/>
      <c r="M18" s="80"/>
      <c r="N18" s="80"/>
      <c r="O18" s="80"/>
      <c r="P18" s="80"/>
      <c r="Q18" s="80"/>
      <c r="R18" s="80"/>
      <c r="S18" s="81"/>
      <c r="T18" s="77"/>
      <c r="U18" s="79"/>
      <c r="V18" s="80"/>
      <c r="W18" s="80"/>
      <c r="X18" s="80"/>
      <c r="Y18" s="80"/>
      <c r="Z18" s="82"/>
      <c r="AA18" s="83" t="s">
        <v>201</v>
      </c>
      <c r="AB18" s="83" t="s">
        <v>202</v>
      </c>
      <c r="AC18" s="83" t="s">
        <v>203</v>
      </c>
      <c r="AD18" s="80"/>
      <c r="AE18" s="35">
        <v>44582</v>
      </c>
      <c r="AF18" s="35">
        <v>44582</v>
      </c>
      <c r="AG18" s="35">
        <v>44911</v>
      </c>
      <c r="AH18" s="89">
        <v>4851000</v>
      </c>
      <c r="AI18" s="28">
        <f t="shared" si="0"/>
        <v>0.93432203389830504</v>
      </c>
      <c r="AJ18" s="80"/>
      <c r="AK18" s="84"/>
      <c r="AL18" s="80"/>
      <c r="AM18" s="77"/>
      <c r="AN18" s="77"/>
      <c r="AO18" s="85"/>
      <c r="AP18" s="77"/>
      <c r="AQ18" s="77"/>
      <c r="AR18" s="80" t="s">
        <v>94</v>
      </c>
      <c r="AS18" s="86"/>
      <c r="AT18" s="86"/>
      <c r="AU18" s="38"/>
      <c r="AV18" s="87"/>
      <c r="AW18" s="38"/>
      <c r="AX18" s="87"/>
      <c r="AY18" s="38"/>
      <c r="AZ18" s="39"/>
      <c r="BA18" s="38"/>
      <c r="BB18" s="39"/>
      <c r="BC18" s="38"/>
      <c r="BD18" s="77"/>
      <c r="BE18" s="38"/>
      <c r="BF18" s="77"/>
      <c r="BG18" s="38"/>
      <c r="BH18" s="77"/>
      <c r="BI18" s="38"/>
      <c r="BJ18" s="77"/>
      <c r="BK18" s="38"/>
      <c r="BL18" s="77"/>
      <c r="BM18" s="38"/>
      <c r="BN18" s="77"/>
      <c r="BO18" s="38"/>
      <c r="BP18" s="77"/>
      <c r="BQ18" s="38"/>
      <c r="BR18" s="77"/>
      <c r="BS18" s="38"/>
      <c r="BT18" s="77"/>
    </row>
    <row r="19" spans="1:72" ht="52.5" customHeight="1" x14ac:dyDescent="0.3">
      <c r="A19" s="80">
        <v>8</v>
      </c>
      <c r="B19" s="80" t="s">
        <v>90</v>
      </c>
      <c r="C19" s="80" t="s">
        <v>94</v>
      </c>
      <c r="D19" s="35">
        <v>44578</v>
      </c>
      <c r="E19" s="80" t="s">
        <v>91</v>
      </c>
      <c r="F19" s="98" t="s">
        <v>72</v>
      </c>
      <c r="G19" s="88" t="s">
        <v>93</v>
      </c>
      <c r="H19" s="78" t="s">
        <v>204</v>
      </c>
      <c r="I19" s="78" t="s">
        <v>204</v>
      </c>
      <c r="J19" s="78" t="s">
        <v>206</v>
      </c>
      <c r="K19" s="89">
        <v>11880000</v>
      </c>
      <c r="L19" s="79"/>
      <c r="M19" s="80"/>
      <c r="N19" s="80"/>
      <c r="O19" s="80"/>
      <c r="P19" s="80"/>
      <c r="Q19" s="80"/>
      <c r="R19" s="80"/>
      <c r="S19" s="81"/>
      <c r="T19" s="77"/>
      <c r="U19" s="79"/>
      <c r="V19" s="80"/>
      <c r="W19" s="80"/>
      <c r="X19" s="80"/>
      <c r="Y19" s="80"/>
      <c r="Z19" s="82"/>
      <c r="AA19" s="83" t="s">
        <v>207</v>
      </c>
      <c r="AB19" s="83" t="s">
        <v>208</v>
      </c>
      <c r="AC19" s="83" t="s">
        <v>209</v>
      </c>
      <c r="AD19" s="80"/>
      <c r="AE19" s="35">
        <v>44582</v>
      </c>
      <c r="AF19" s="35">
        <v>44582</v>
      </c>
      <c r="AG19" s="35">
        <v>44911</v>
      </c>
      <c r="AH19" s="89">
        <v>10620000</v>
      </c>
      <c r="AI19" s="28">
        <f t="shared" si="0"/>
        <v>0.89393939393939392</v>
      </c>
      <c r="AJ19" s="80"/>
      <c r="AK19" s="84"/>
      <c r="AL19" s="80"/>
      <c r="AM19" s="77"/>
      <c r="AN19" s="77"/>
      <c r="AO19" s="85"/>
      <c r="AP19" s="77"/>
      <c r="AQ19" s="77"/>
      <c r="AR19" s="80" t="s">
        <v>94</v>
      </c>
      <c r="AS19" s="86"/>
      <c r="AT19" s="86"/>
      <c r="AU19" s="38"/>
      <c r="AV19" s="87"/>
      <c r="AW19" s="38"/>
      <c r="AX19" s="87"/>
      <c r="AY19" s="38"/>
      <c r="AZ19" s="39"/>
      <c r="BA19" s="38"/>
      <c r="BB19" s="39"/>
      <c r="BC19" s="38"/>
      <c r="BD19" s="77"/>
      <c r="BE19" s="38"/>
      <c r="BF19" s="77"/>
      <c r="BG19" s="38"/>
      <c r="BH19" s="77"/>
      <c r="BI19" s="38"/>
      <c r="BJ19" s="77"/>
      <c r="BK19" s="38"/>
      <c r="BL19" s="77"/>
      <c r="BM19" s="38"/>
      <c r="BN19" s="77"/>
      <c r="BO19" s="38"/>
      <c r="BP19" s="77"/>
      <c r="BQ19" s="38"/>
      <c r="BR19" s="77"/>
      <c r="BS19" s="38"/>
      <c r="BT19" s="77"/>
    </row>
    <row r="20" spans="1:72" ht="52.5" customHeight="1" x14ac:dyDescent="0.3">
      <c r="A20" s="80">
        <v>9</v>
      </c>
      <c r="B20" s="80" t="s">
        <v>90</v>
      </c>
      <c r="C20" s="80" t="s">
        <v>94</v>
      </c>
      <c r="D20" s="35">
        <v>44578</v>
      </c>
      <c r="E20" s="80" t="s">
        <v>91</v>
      </c>
      <c r="F20" s="98" t="s">
        <v>72</v>
      </c>
      <c r="G20" s="88" t="s">
        <v>93</v>
      </c>
      <c r="H20" s="78" t="s">
        <v>210</v>
      </c>
      <c r="I20" s="78" t="s">
        <v>210</v>
      </c>
      <c r="J20" s="78" t="s">
        <v>212</v>
      </c>
      <c r="K20" s="89">
        <v>4400000</v>
      </c>
      <c r="L20" s="79"/>
      <c r="M20" s="80"/>
      <c r="N20" s="80"/>
      <c r="O20" s="80"/>
      <c r="P20" s="80"/>
      <c r="Q20" s="80"/>
      <c r="R20" s="80"/>
      <c r="S20" s="81"/>
      <c r="T20" s="77"/>
      <c r="U20" s="79"/>
      <c r="V20" s="80"/>
      <c r="W20" s="80"/>
      <c r="X20" s="80"/>
      <c r="Y20" s="80"/>
      <c r="Z20" s="82"/>
      <c r="AA20" s="83" t="s">
        <v>213</v>
      </c>
      <c r="AB20" s="83" t="s">
        <v>214</v>
      </c>
      <c r="AC20" s="83" t="s">
        <v>215</v>
      </c>
      <c r="AD20" s="80"/>
      <c r="AE20" s="35">
        <v>44585</v>
      </c>
      <c r="AF20" s="35">
        <v>44585</v>
      </c>
      <c r="AG20" s="35">
        <v>44911</v>
      </c>
      <c r="AH20" s="89">
        <v>4180000</v>
      </c>
      <c r="AI20" s="28">
        <f t="shared" si="0"/>
        <v>0.95</v>
      </c>
      <c r="AJ20" s="80"/>
      <c r="AK20" s="84"/>
      <c r="AL20" s="80"/>
      <c r="AM20" s="77"/>
      <c r="AN20" s="77"/>
      <c r="AO20" s="85"/>
      <c r="AP20" s="77"/>
      <c r="AQ20" s="77"/>
      <c r="AR20" s="80" t="s">
        <v>94</v>
      </c>
      <c r="AS20" s="86"/>
      <c r="AT20" s="86"/>
      <c r="AU20" s="38"/>
      <c r="AV20" s="87"/>
      <c r="AW20" s="38"/>
      <c r="AX20" s="87"/>
      <c r="AY20" s="38"/>
      <c r="AZ20" s="39"/>
      <c r="BA20" s="38"/>
      <c r="BB20" s="39"/>
      <c r="BC20" s="38"/>
      <c r="BD20" s="77"/>
      <c r="BE20" s="38"/>
      <c r="BF20" s="77"/>
      <c r="BG20" s="38"/>
      <c r="BH20" s="77"/>
      <c r="BI20" s="38"/>
      <c r="BJ20" s="77"/>
      <c r="BK20" s="38"/>
      <c r="BL20" s="77"/>
      <c r="BM20" s="38"/>
      <c r="BN20" s="77"/>
      <c r="BO20" s="38"/>
      <c r="BP20" s="77"/>
      <c r="BQ20" s="38"/>
      <c r="BR20" s="77"/>
      <c r="BS20" s="38"/>
      <c r="BT20" s="77"/>
    </row>
    <row r="21" spans="1:72" ht="52.5" customHeight="1" x14ac:dyDescent="0.3">
      <c r="A21" s="80">
        <v>10</v>
      </c>
      <c r="B21" s="80" t="s">
        <v>90</v>
      </c>
      <c r="C21" s="80" t="s">
        <v>94</v>
      </c>
      <c r="D21" s="35">
        <v>44578</v>
      </c>
      <c r="E21" s="80" t="s">
        <v>91</v>
      </c>
      <c r="F21" s="98" t="s">
        <v>72</v>
      </c>
      <c r="G21" s="88" t="s">
        <v>93</v>
      </c>
      <c r="H21" s="78" t="s">
        <v>216</v>
      </c>
      <c r="I21" s="78" t="s">
        <v>216</v>
      </c>
      <c r="J21" s="78" t="s">
        <v>217</v>
      </c>
      <c r="K21" s="89">
        <v>3800000</v>
      </c>
      <c r="L21" s="79"/>
      <c r="M21" s="80"/>
      <c r="N21" s="80"/>
      <c r="O21" s="80"/>
      <c r="P21" s="80"/>
      <c r="Q21" s="80"/>
      <c r="R21" s="80"/>
      <c r="S21" s="81"/>
      <c r="T21" s="77"/>
      <c r="U21" s="79"/>
      <c r="V21" s="80"/>
      <c r="W21" s="80"/>
      <c r="X21" s="80"/>
      <c r="Y21" s="80"/>
      <c r="Z21" s="82"/>
      <c r="AA21" s="83" t="s">
        <v>213</v>
      </c>
      <c r="AB21" s="83" t="s">
        <v>214</v>
      </c>
      <c r="AC21" s="83" t="s">
        <v>215</v>
      </c>
      <c r="AD21" s="80"/>
      <c r="AE21" s="35">
        <v>44585</v>
      </c>
      <c r="AF21" s="35">
        <v>44585</v>
      </c>
      <c r="AG21" s="35">
        <v>44911</v>
      </c>
      <c r="AH21" s="89">
        <v>3500000</v>
      </c>
      <c r="AI21" s="28">
        <f t="shared" si="0"/>
        <v>0.92105263157894735</v>
      </c>
      <c r="AJ21" s="80"/>
      <c r="AK21" s="84"/>
      <c r="AL21" s="80"/>
      <c r="AM21" s="77"/>
      <c r="AN21" s="77"/>
      <c r="AO21" s="85"/>
      <c r="AP21" s="77"/>
      <c r="AQ21" s="77"/>
      <c r="AR21" s="80" t="s">
        <v>94</v>
      </c>
      <c r="AS21" s="86"/>
      <c r="AT21" s="86"/>
      <c r="AU21" s="38"/>
      <c r="AV21" s="87"/>
      <c r="AW21" s="38"/>
      <c r="AX21" s="87"/>
      <c r="AY21" s="38"/>
      <c r="AZ21" s="39"/>
      <c r="BA21" s="38"/>
      <c r="BB21" s="39"/>
      <c r="BC21" s="38"/>
      <c r="BD21" s="77"/>
      <c r="BE21" s="38"/>
      <c r="BF21" s="77"/>
      <c r="BG21" s="38"/>
      <c r="BH21" s="77"/>
      <c r="BI21" s="38"/>
      <c r="BJ21" s="77"/>
      <c r="BK21" s="38"/>
      <c r="BL21" s="77"/>
      <c r="BM21" s="38"/>
      <c r="BN21" s="77"/>
      <c r="BO21" s="38"/>
      <c r="BP21" s="77"/>
      <c r="BQ21" s="38"/>
      <c r="BR21" s="77"/>
      <c r="BS21" s="38"/>
      <c r="BT21" s="77"/>
    </row>
    <row r="22" spans="1:72" ht="52.5" customHeight="1" x14ac:dyDescent="0.3">
      <c r="A22" s="80">
        <v>11</v>
      </c>
      <c r="B22" s="80" t="s">
        <v>90</v>
      </c>
      <c r="C22" s="80" t="s">
        <v>94</v>
      </c>
      <c r="D22" s="35">
        <v>44582</v>
      </c>
      <c r="E22" s="80" t="s">
        <v>91</v>
      </c>
      <c r="F22" s="98" t="s">
        <v>72</v>
      </c>
      <c r="G22" s="88" t="s">
        <v>93</v>
      </c>
      <c r="H22" s="78" t="s">
        <v>221</v>
      </c>
      <c r="I22" s="78" t="s">
        <v>221</v>
      </c>
      <c r="J22" s="78" t="s">
        <v>222</v>
      </c>
      <c r="K22" s="89">
        <v>4000000</v>
      </c>
      <c r="L22" s="79"/>
      <c r="M22" s="80"/>
      <c r="N22" s="80"/>
      <c r="O22" s="80"/>
      <c r="P22" s="80"/>
      <c r="Q22" s="80"/>
      <c r="R22" s="80"/>
      <c r="S22" s="81"/>
      <c r="T22" s="77"/>
      <c r="U22" s="79"/>
      <c r="V22" s="80"/>
      <c r="W22" s="80"/>
      <c r="X22" s="80"/>
      <c r="Y22" s="80"/>
      <c r="Z22" s="82"/>
      <c r="AA22" s="83" t="s">
        <v>223</v>
      </c>
      <c r="AB22" s="83" t="s">
        <v>224</v>
      </c>
      <c r="AC22" s="83" t="s">
        <v>225</v>
      </c>
      <c r="AD22" s="80"/>
      <c r="AE22" s="35">
        <v>44587</v>
      </c>
      <c r="AF22" s="35">
        <v>44587</v>
      </c>
      <c r="AG22" s="35">
        <v>44911</v>
      </c>
      <c r="AH22" s="89">
        <v>3800000</v>
      </c>
      <c r="AI22" s="28">
        <f t="shared" si="0"/>
        <v>0.95</v>
      </c>
      <c r="AJ22" s="80"/>
      <c r="AK22" s="84"/>
      <c r="AL22" s="80"/>
      <c r="AM22" s="77"/>
      <c r="AN22" s="77"/>
      <c r="AO22" s="85"/>
      <c r="AP22" s="77"/>
      <c r="AQ22" s="77"/>
      <c r="AR22" s="80" t="s">
        <v>94</v>
      </c>
      <c r="AS22" s="86"/>
      <c r="AT22" s="86"/>
      <c r="AU22" s="38"/>
      <c r="AV22" s="87"/>
      <c r="AW22" s="38"/>
      <c r="AX22" s="87"/>
      <c r="AY22" s="38"/>
      <c r="AZ22" s="39"/>
      <c r="BA22" s="38"/>
      <c r="BB22" s="39"/>
      <c r="BC22" s="38"/>
      <c r="BD22" s="77"/>
      <c r="BE22" s="38"/>
      <c r="BF22" s="77"/>
      <c r="BG22" s="38"/>
      <c r="BH22" s="77"/>
      <c r="BI22" s="38"/>
      <c r="BJ22" s="77"/>
      <c r="BK22" s="38"/>
      <c r="BL22" s="77"/>
      <c r="BM22" s="38"/>
      <c r="BN22" s="77"/>
      <c r="BO22" s="38"/>
      <c r="BP22" s="77"/>
      <c r="BQ22" s="38"/>
      <c r="BR22" s="77"/>
      <c r="BS22" s="38"/>
      <c r="BT22" s="77"/>
    </row>
    <row r="23" spans="1:72" ht="52.5" customHeight="1" x14ac:dyDescent="0.3">
      <c r="A23" s="93">
        <v>12</v>
      </c>
      <c r="B23" s="80" t="s">
        <v>107</v>
      </c>
      <c r="C23" s="80" t="s">
        <v>220</v>
      </c>
      <c r="D23" s="35">
        <v>44585</v>
      </c>
      <c r="E23" s="80" t="s">
        <v>91</v>
      </c>
      <c r="F23" s="98" t="s">
        <v>72</v>
      </c>
      <c r="G23" s="88" t="s">
        <v>93</v>
      </c>
      <c r="H23" s="78" t="s">
        <v>227</v>
      </c>
      <c r="I23" s="78" t="s">
        <v>227</v>
      </c>
      <c r="J23" s="78" t="s">
        <v>228</v>
      </c>
      <c r="K23" s="89">
        <v>4840000</v>
      </c>
      <c r="L23" s="79"/>
      <c r="M23" s="80"/>
      <c r="N23" s="80"/>
      <c r="O23" s="80"/>
      <c r="P23" s="80"/>
      <c r="Q23" s="80"/>
      <c r="R23" s="80"/>
      <c r="S23" s="81"/>
      <c r="T23" s="77"/>
      <c r="U23" s="79"/>
      <c r="V23" s="80"/>
      <c r="W23" s="80"/>
      <c r="X23" s="80"/>
      <c r="Y23" s="80"/>
      <c r="Z23" s="82"/>
      <c r="AA23" s="83" t="s">
        <v>229</v>
      </c>
      <c r="AB23" s="83" t="s">
        <v>230</v>
      </c>
      <c r="AC23" s="83" t="s">
        <v>231</v>
      </c>
      <c r="AD23" s="80"/>
      <c r="AE23" s="35">
        <v>44587</v>
      </c>
      <c r="AF23" s="35">
        <v>44587</v>
      </c>
      <c r="AG23" s="35">
        <v>44610</v>
      </c>
      <c r="AH23" s="96">
        <v>4598000</v>
      </c>
      <c r="AI23" s="28">
        <f t="shared" si="0"/>
        <v>0.95</v>
      </c>
      <c r="AJ23" s="80"/>
      <c r="AK23" s="84"/>
      <c r="AL23" s="80"/>
      <c r="AM23" s="77"/>
      <c r="AN23" s="77"/>
      <c r="AO23" s="85"/>
      <c r="AP23" s="77"/>
      <c r="AQ23" s="77"/>
      <c r="AR23" s="80" t="s">
        <v>220</v>
      </c>
      <c r="AS23" s="86"/>
      <c r="AT23" s="86"/>
      <c r="AU23" s="38"/>
      <c r="AV23" s="87"/>
      <c r="AW23" s="38"/>
      <c r="AX23" s="87"/>
      <c r="AY23" s="38"/>
      <c r="AZ23" s="39"/>
      <c r="BA23" s="38"/>
      <c r="BB23" s="39"/>
      <c r="BC23" s="38"/>
      <c r="BD23" s="77"/>
      <c r="BE23" s="38"/>
      <c r="BF23" s="77"/>
      <c r="BG23" s="38"/>
      <c r="BH23" s="77"/>
      <c r="BI23" s="38"/>
      <c r="BJ23" s="77"/>
      <c r="BK23" s="38"/>
      <c r="BL23" s="77"/>
      <c r="BM23" s="38"/>
      <c r="BN23" s="77"/>
      <c r="BO23" s="38"/>
      <c r="BP23" s="77"/>
      <c r="BQ23" s="38"/>
      <c r="BR23" s="77"/>
      <c r="BS23" s="38"/>
      <c r="BT23" s="77"/>
    </row>
    <row r="24" spans="1:72" ht="52.5" customHeight="1" x14ac:dyDescent="0.3"/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3"/>
  <sheetViews>
    <sheetView tabSelected="1" topLeftCell="AG1" zoomScale="55" zoomScaleNormal="55" workbookViewId="0">
      <pane ySplit="5" topLeftCell="A6" activePane="bottomLeft" state="frozen"/>
      <selection pane="bottomLeft" activeCell="AX9" sqref="AX9:AX10"/>
    </sheetView>
  </sheetViews>
  <sheetFormatPr defaultColWidth="3.625" defaultRowHeight="16.5" x14ac:dyDescent="0.3"/>
  <cols>
    <col min="1" max="1" width="5.75" style="29" customWidth="1"/>
    <col min="2" max="2" width="16" style="29" bestFit="1" customWidth="1"/>
    <col min="3" max="3" width="7.625" style="29" bestFit="1" customWidth="1"/>
    <col min="4" max="4" width="9" style="29" bestFit="1" customWidth="1"/>
    <col min="5" max="5" width="9.5" style="29" bestFit="1" customWidth="1"/>
    <col min="6" max="6" width="11.5" style="29" bestFit="1" customWidth="1"/>
    <col min="7" max="7" width="29.25" style="3" bestFit="1" customWidth="1"/>
    <col min="8" max="8" width="66.75" style="4" bestFit="1" customWidth="1"/>
    <col min="9" max="9" width="66.75" style="29" bestFit="1" customWidth="1"/>
    <col min="10" max="10" width="74.625" style="4" customWidth="1"/>
    <col min="11" max="11" width="14.875" style="29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9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9" bestFit="1" customWidth="1"/>
    <col min="35" max="35" width="26.25" style="29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9" customWidth="1"/>
    <col min="40" max="40" width="5.75" style="29" customWidth="1"/>
    <col min="41" max="41" width="5.75" style="12" customWidth="1"/>
    <col min="42" max="42" width="16" style="29" customWidth="1"/>
    <col min="43" max="43" width="17.125" style="29" customWidth="1"/>
    <col min="44" max="44" width="15.375" style="29" customWidth="1"/>
    <col min="45" max="46" width="9" style="13" customWidth="1"/>
    <col min="47" max="47" width="9" style="14" bestFit="1" customWidth="1"/>
    <col min="48" max="48" width="13.25" style="31" bestFit="1" customWidth="1"/>
    <col min="49" max="49" width="10.625" style="14" bestFit="1" customWidth="1"/>
    <col min="50" max="50" width="13.25" style="31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9" bestFit="1" customWidth="1"/>
    <col min="57" max="57" width="9" style="14" bestFit="1" customWidth="1"/>
    <col min="58" max="58" width="12.125" style="29" bestFit="1" customWidth="1"/>
    <col min="59" max="59" width="9" style="14" bestFit="1" customWidth="1"/>
    <col min="60" max="60" width="12.125" style="29" bestFit="1" customWidth="1"/>
    <col min="61" max="61" width="9" style="14" bestFit="1" customWidth="1"/>
    <col min="62" max="62" width="12.125" style="29" bestFit="1" customWidth="1"/>
    <col min="63" max="63" width="9" style="14" bestFit="1" customWidth="1"/>
    <col min="64" max="64" width="12.125" style="29" bestFit="1" customWidth="1"/>
    <col min="65" max="65" width="9" style="14" bestFit="1" customWidth="1"/>
    <col min="66" max="66" width="12.125" style="29" bestFit="1" customWidth="1"/>
    <col min="67" max="67" width="9" style="14" bestFit="1" customWidth="1"/>
    <col min="68" max="68" width="12.125" style="29" bestFit="1" customWidth="1"/>
    <col min="69" max="69" width="9" style="14" bestFit="1" customWidth="1"/>
    <col min="70" max="70" width="12.125" style="29" bestFit="1" customWidth="1"/>
    <col min="71" max="71" width="9" style="14" bestFit="1" customWidth="1"/>
    <col min="72" max="72" width="12.125" style="29" bestFit="1" customWidth="1"/>
    <col min="73" max="16384" width="3.625" style="29"/>
  </cols>
  <sheetData>
    <row r="1" spans="1:72" ht="52.5" customHeight="1" x14ac:dyDescent="0.3">
      <c r="A1" s="102" t="s">
        <v>160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</row>
    <row r="2" spans="1:72" ht="52.5" customHeight="1" x14ac:dyDescent="0.3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</row>
    <row r="3" spans="1:72" ht="52.5" customHeight="1" x14ac:dyDescent="0.3">
      <c r="A3" s="104" t="s">
        <v>1</v>
      </c>
      <c r="B3" s="107" t="s">
        <v>2</v>
      </c>
      <c r="C3" s="108"/>
      <c r="D3" s="109"/>
      <c r="E3" s="113" t="s">
        <v>3</v>
      </c>
      <c r="F3" s="116" t="s">
        <v>4</v>
      </c>
      <c r="G3" s="119" t="s">
        <v>5</v>
      </c>
      <c r="H3" s="122" t="s">
        <v>6</v>
      </c>
      <c r="I3" s="125" t="s">
        <v>7</v>
      </c>
      <c r="J3" s="126"/>
      <c r="K3" s="127"/>
      <c r="L3" s="131" t="s">
        <v>8</v>
      </c>
      <c r="M3" s="132"/>
      <c r="N3" s="132"/>
      <c r="O3" s="132"/>
      <c r="P3" s="132"/>
      <c r="Q3" s="132"/>
      <c r="R3" s="132"/>
      <c r="S3" s="132"/>
      <c r="T3" s="132"/>
      <c r="U3" s="133"/>
      <c r="V3" s="131" t="s">
        <v>9</v>
      </c>
      <c r="W3" s="132"/>
      <c r="X3" s="132"/>
      <c r="Y3" s="132"/>
      <c r="Z3" s="133"/>
      <c r="AA3" s="131" t="s">
        <v>10</v>
      </c>
      <c r="AB3" s="132"/>
      <c r="AC3" s="132"/>
      <c r="AD3" s="132"/>
      <c r="AE3" s="132"/>
      <c r="AF3" s="132"/>
      <c r="AG3" s="132"/>
      <c r="AH3" s="132"/>
      <c r="AI3" s="133"/>
      <c r="AJ3" s="134" t="s">
        <v>11</v>
      </c>
      <c r="AK3" s="135"/>
      <c r="AL3" s="136"/>
      <c r="AM3" s="116" t="s">
        <v>12</v>
      </c>
      <c r="AN3" s="134" t="s">
        <v>13</v>
      </c>
      <c r="AO3" s="135"/>
      <c r="AP3" s="136"/>
      <c r="AQ3" s="113" t="s">
        <v>14</v>
      </c>
      <c r="AR3" s="134" t="s">
        <v>15</v>
      </c>
      <c r="AS3" s="135"/>
      <c r="AT3" s="136"/>
      <c r="AU3" s="137" t="s">
        <v>16</v>
      </c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</row>
    <row r="4" spans="1:72" ht="52.5" customHeight="1" x14ac:dyDescent="0.3">
      <c r="A4" s="105"/>
      <c r="B4" s="110"/>
      <c r="C4" s="111"/>
      <c r="D4" s="112"/>
      <c r="E4" s="114"/>
      <c r="F4" s="117"/>
      <c r="G4" s="120"/>
      <c r="H4" s="123"/>
      <c r="I4" s="128"/>
      <c r="J4" s="129"/>
      <c r="K4" s="130"/>
      <c r="L4" s="138" t="s">
        <v>17</v>
      </c>
      <c r="M4" s="122" t="s">
        <v>18</v>
      </c>
      <c r="N4" s="122" t="s">
        <v>19</v>
      </c>
      <c r="O4" s="113" t="s">
        <v>20</v>
      </c>
      <c r="P4" s="113" t="s">
        <v>21</v>
      </c>
      <c r="Q4" s="113" t="s">
        <v>22</v>
      </c>
      <c r="R4" s="113" t="s">
        <v>23</v>
      </c>
      <c r="S4" s="122" t="s">
        <v>24</v>
      </c>
      <c r="T4" s="122" t="s">
        <v>25</v>
      </c>
      <c r="U4" s="138" t="s">
        <v>26</v>
      </c>
      <c r="V4" s="122" t="s">
        <v>27</v>
      </c>
      <c r="W4" s="131" t="s">
        <v>28</v>
      </c>
      <c r="X4" s="132"/>
      <c r="Y4" s="132"/>
      <c r="Z4" s="133"/>
      <c r="AA4" s="122" t="s">
        <v>29</v>
      </c>
      <c r="AB4" s="122" t="s">
        <v>30</v>
      </c>
      <c r="AC4" s="122" t="s">
        <v>31</v>
      </c>
      <c r="AD4" s="122" t="s">
        <v>32</v>
      </c>
      <c r="AE4" s="122" t="s">
        <v>33</v>
      </c>
      <c r="AF4" s="122" t="s">
        <v>34</v>
      </c>
      <c r="AG4" s="122" t="s">
        <v>35</v>
      </c>
      <c r="AH4" s="122" t="s">
        <v>36</v>
      </c>
      <c r="AI4" s="140" t="s">
        <v>37</v>
      </c>
      <c r="AJ4" s="113" t="s">
        <v>38</v>
      </c>
      <c r="AK4" s="142" t="s">
        <v>39</v>
      </c>
      <c r="AL4" s="113" t="s">
        <v>40</v>
      </c>
      <c r="AM4" s="117"/>
      <c r="AN4" s="113" t="s">
        <v>38</v>
      </c>
      <c r="AO4" s="142" t="s">
        <v>39</v>
      </c>
      <c r="AP4" s="113" t="s">
        <v>41</v>
      </c>
      <c r="AQ4" s="114"/>
      <c r="AR4" s="113" t="s">
        <v>42</v>
      </c>
      <c r="AS4" s="146" t="s">
        <v>43</v>
      </c>
      <c r="AT4" s="146" t="s">
        <v>44</v>
      </c>
      <c r="AU4" s="134" t="s">
        <v>45</v>
      </c>
      <c r="AV4" s="136"/>
      <c r="AW4" s="134" t="s">
        <v>46</v>
      </c>
      <c r="AX4" s="136"/>
      <c r="AY4" s="144" t="s">
        <v>47</v>
      </c>
      <c r="AZ4" s="145"/>
      <c r="BA4" s="144" t="s">
        <v>48</v>
      </c>
      <c r="BB4" s="145"/>
      <c r="BC4" s="144" t="s">
        <v>49</v>
      </c>
      <c r="BD4" s="145"/>
      <c r="BE4" s="144" t="s">
        <v>50</v>
      </c>
      <c r="BF4" s="145"/>
      <c r="BG4" s="144" t="s">
        <v>51</v>
      </c>
      <c r="BH4" s="145"/>
      <c r="BI4" s="144" t="s">
        <v>52</v>
      </c>
      <c r="BJ4" s="145"/>
      <c r="BK4" s="144" t="s">
        <v>53</v>
      </c>
      <c r="BL4" s="145"/>
      <c r="BM4" s="144" t="s">
        <v>54</v>
      </c>
      <c r="BN4" s="145"/>
      <c r="BO4" s="144" t="s">
        <v>55</v>
      </c>
      <c r="BP4" s="145"/>
      <c r="BQ4" s="144" t="s">
        <v>56</v>
      </c>
      <c r="BR4" s="145"/>
      <c r="BS4" s="144" t="s">
        <v>57</v>
      </c>
      <c r="BT4" s="145"/>
    </row>
    <row r="5" spans="1:72" ht="52.5" customHeight="1" x14ac:dyDescent="0.3">
      <c r="A5" s="106"/>
      <c r="B5" s="101" t="s">
        <v>58</v>
      </c>
      <c r="C5" s="101" t="s">
        <v>59</v>
      </c>
      <c r="D5" s="101" t="s">
        <v>60</v>
      </c>
      <c r="E5" s="115"/>
      <c r="F5" s="118"/>
      <c r="G5" s="121"/>
      <c r="H5" s="124"/>
      <c r="I5" s="42" t="s">
        <v>61</v>
      </c>
      <c r="J5" s="42" t="s">
        <v>62</v>
      </c>
      <c r="K5" s="42" t="s">
        <v>63</v>
      </c>
      <c r="L5" s="139"/>
      <c r="M5" s="124"/>
      <c r="N5" s="124"/>
      <c r="O5" s="115"/>
      <c r="P5" s="115"/>
      <c r="Q5" s="115"/>
      <c r="R5" s="115"/>
      <c r="S5" s="124"/>
      <c r="T5" s="124"/>
      <c r="U5" s="139"/>
      <c r="V5" s="124"/>
      <c r="W5" s="42" t="s">
        <v>29</v>
      </c>
      <c r="X5" s="42" t="s">
        <v>64</v>
      </c>
      <c r="Y5" s="42" t="s">
        <v>65</v>
      </c>
      <c r="Z5" s="16" t="s">
        <v>66</v>
      </c>
      <c r="AA5" s="124"/>
      <c r="AB5" s="124"/>
      <c r="AC5" s="124"/>
      <c r="AD5" s="124"/>
      <c r="AE5" s="124"/>
      <c r="AF5" s="124"/>
      <c r="AG5" s="124"/>
      <c r="AH5" s="124"/>
      <c r="AI5" s="141"/>
      <c r="AJ5" s="115"/>
      <c r="AK5" s="143"/>
      <c r="AL5" s="115"/>
      <c r="AM5" s="118"/>
      <c r="AN5" s="115"/>
      <c r="AO5" s="143"/>
      <c r="AP5" s="115"/>
      <c r="AQ5" s="115"/>
      <c r="AR5" s="115"/>
      <c r="AS5" s="147"/>
      <c r="AT5" s="147"/>
      <c r="AU5" s="45" t="s">
        <v>67</v>
      </c>
      <c r="AV5" s="1" t="s">
        <v>68</v>
      </c>
      <c r="AW5" s="45" t="s">
        <v>67</v>
      </c>
      <c r="AX5" s="1" t="s">
        <v>68</v>
      </c>
      <c r="AY5" s="45" t="s">
        <v>67</v>
      </c>
      <c r="AZ5" s="1" t="s">
        <v>68</v>
      </c>
      <c r="BA5" s="45" t="s">
        <v>67</v>
      </c>
      <c r="BB5" s="1" t="s">
        <v>68</v>
      </c>
      <c r="BC5" s="45" t="s">
        <v>67</v>
      </c>
      <c r="BD5" s="2" t="s">
        <v>68</v>
      </c>
      <c r="BE5" s="45" t="s">
        <v>67</v>
      </c>
      <c r="BF5" s="2" t="s">
        <v>68</v>
      </c>
      <c r="BG5" s="45" t="s">
        <v>67</v>
      </c>
      <c r="BH5" s="2" t="s">
        <v>68</v>
      </c>
      <c r="BI5" s="45" t="s">
        <v>67</v>
      </c>
      <c r="BJ5" s="2" t="s">
        <v>68</v>
      </c>
      <c r="BK5" s="45" t="s">
        <v>67</v>
      </c>
      <c r="BL5" s="2" t="s">
        <v>68</v>
      </c>
      <c r="BM5" s="45" t="s">
        <v>67</v>
      </c>
      <c r="BN5" s="2" t="s">
        <v>68</v>
      </c>
      <c r="BO5" s="45" t="s">
        <v>67</v>
      </c>
      <c r="BP5" s="2" t="s">
        <v>68</v>
      </c>
      <c r="BQ5" s="45" t="s">
        <v>67</v>
      </c>
      <c r="BR5" s="2" t="s">
        <v>68</v>
      </c>
      <c r="BS5" s="45" t="s">
        <v>67</v>
      </c>
      <c r="BT5" s="2" t="s">
        <v>68</v>
      </c>
    </row>
    <row r="6" spans="1:72" ht="52.5" customHeight="1" x14ac:dyDescent="0.3">
      <c r="A6" s="46" t="s">
        <v>151</v>
      </c>
      <c r="B6" s="47" t="s">
        <v>107</v>
      </c>
      <c r="C6" s="48" t="s">
        <v>113</v>
      </c>
      <c r="D6" s="49">
        <v>44341</v>
      </c>
      <c r="E6" s="47" t="s">
        <v>91</v>
      </c>
      <c r="F6" s="47" t="s">
        <v>72</v>
      </c>
      <c r="G6" s="50" t="s">
        <v>115</v>
      </c>
      <c r="H6" s="51" t="s">
        <v>116</v>
      </c>
      <c r="I6" s="51" t="s">
        <v>116</v>
      </c>
      <c r="J6" s="51" t="s">
        <v>117</v>
      </c>
      <c r="K6" s="52">
        <v>54740400</v>
      </c>
      <c r="L6" s="53">
        <v>44342</v>
      </c>
      <c r="M6" s="54"/>
      <c r="N6" s="55">
        <v>0.88</v>
      </c>
      <c r="O6" s="47" t="s">
        <v>92</v>
      </c>
      <c r="P6" s="56" t="s">
        <v>118</v>
      </c>
      <c r="Q6" s="47" t="s">
        <v>74</v>
      </c>
      <c r="R6" s="47" t="s">
        <v>112</v>
      </c>
      <c r="S6" s="57">
        <v>54740400</v>
      </c>
      <c r="T6" s="57">
        <v>54269425</v>
      </c>
      <c r="U6" s="53">
        <v>44348</v>
      </c>
      <c r="V6" s="58">
        <v>9</v>
      </c>
      <c r="W6" s="58" t="s">
        <v>119</v>
      </c>
      <c r="X6" s="58" t="s">
        <v>120</v>
      </c>
      <c r="Y6" s="59">
        <v>48017400</v>
      </c>
      <c r="Z6" s="53">
        <v>44343</v>
      </c>
      <c r="AA6" s="58" t="s">
        <v>119</v>
      </c>
      <c r="AB6" s="54" t="s">
        <v>121</v>
      </c>
      <c r="AC6" s="58" t="s">
        <v>120</v>
      </c>
      <c r="AD6" s="58">
        <v>1</v>
      </c>
      <c r="AE6" s="49">
        <v>44356</v>
      </c>
      <c r="AF6" s="49">
        <v>44356</v>
      </c>
      <c r="AG6" s="49">
        <v>44613</v>
      </c>
      <c r="AH6" s="57">
        <v>48017400</v>
      </c>
      <c r="AI6" s="60">
        <f>AH6/T6</f>
        <v>0.88479654980682032</v>
      </c>
      <c r="AJ6" s="61" t="s">
        <v>145</v>
      </c>
      <c r="AK6" s="62">
        <v>44519</v>
      </c>
      <c r="AL6" s="61" t="s">
        <v>146</v>
      </c>
      <c r="AM6" s="47"/>
      <c r="AN6" s="47"/>
      <c r="AO6" s="63"/>
      <c r="AP6" s="47"/>
      <c r="AQ6" s="64"/>
      <c r="AR6" s="47" t="s">
        <v>144</v>
      </c>
      <c r="AS6" s="62">
        <v>44613</v>
      </c>
      <c r="AT6" s="62">
        <v>44613</v>
      </c>
      <c r="AU6" s="62">
        <v>44375</v>
      </c>
      <c r="AV6" s="64">
        <v>31240000</v>
      </c>
      <c r="AW6" s="62">
        <v>44620</v>
      </c>
      <c r="AX6" s="65">
        <v>16777400</v>
      </c>
      <c r="AY6" s="66"/>
      <c r="AZ6" s="67"/>
      <c r="BA6" s="66"/>
      <c r="BB6" s="67"/>
      <c r="BC6" s="62"/>
      <c r="BD6" s="64"/>
      <c r="BE6" s="49"/>
      <c r="BF6" s="64"/>
      <c r="BG6" s="66"/>
      <c r="BH6" s="68"/>
      <c r="BI6" s="66"/>
      <c r="BJ6" s="68"/>
      <c r="BK6" s="62"/>
      <c r="BL6" s="64"/>
      <c r="BM6" s="49"/>
      <c r="BN6" s="64"/>
      <c r="BO6" s="66"/>
      <c r="BP6" s="68"/>
      <c r="BQ6" s="66"/>
      <c r="BR6" s="68"/>
      <c r="BS6" s="66"/>
      <c r="BT6" s="68"/>
    </row>
    <row r="7" spans="1:72" ht="52.5" customHeight="1" x14ac:dyDescent="0.3">
      <c r="A7" s="46" t="s">
        <v>151</v>
      </c>
      <c r="B7" s="47" t="s">
        <v>108</v>
      </c>
      <c r="C7" s="48" t="s">
        <v>110</v>
      </c>
      <c r="D7" s="49">
        <v>44302</v>
      </c>
      <c r="E7" s="47" t="s">
        <v>91</v>
      </c>
      <c r="F7" s="47" t="s">
        <v>72</v>
      </c>
      <c r="G7" s="50" t="s">
        <v>77</v>
      </c>
      <c r="H7" s="69" t="s">
        <v>122</v>
      </c>
      <c r="I7" s="69" t="s">
        <v>122</v>
      </c>
      <c r="J7" s="69" t="s">
        <v>123</v>
      </c>
      <c r="K7" s="52">
        <v>295000000</v>
      </c>
      <c r="L7" s="53">
        <v>44333</v>
      </c>
      <c r="M7" s="54" t="s">
        <v>124</v>
      </c>
      <c r="N7" s="55"/>
      <c r="O7" s="47" t="s">
        <v>92</v>
      </c>
      <c r="P7" s="56" t="s">
        <v>125</v>
      </c>
      <c r="Q7" s="47" t="s">
        <v>74</v>
      </c>
      <c r="R7" s="47" t="s">
        <v>109</v>
      </c>
      <c r="S7" s="57">
        <v>295000000</v>
      </c>
      <c r="T7" s="57"/>
      <c r="U7" s="53">
        <v>44344</v>
      </c>
      <c r="V7" s="58">
        <v>1</v>
      </c>
      <c r="W7" s="58" t="s">
        <v>78</v>
      </c>
      <c r="X7" s="58" t="s">
        <v>126</v>
      </c>
      <c r="Y7" s="59">
        <v>294900000</v>
      </c>
      <c r="Z7" s="53">
        <v>44344</v>
      </c>
      <c r="AA7" s="58" t="s">
        <v>78</v>
      </c>
      <c r="AB7" s="70" t="s">
        <v>127</v>
      </c>
      <c r="AC7" s="58" t="s">
        <v>126</v>
      </c>
      <c r="AD7" s="71"/>
      <c r="AE7" s="49">
        <v>44377</v>
      </c>
      <c r="AF7" s="49">
        <v>44377</v>
      </c>
      <c r="AG7" s="49">
        <v>44691</v>
      </c>
      <c r="AH7" s="57">
        <v>294900000</v>
      </c>
      <c r="AI7" s="60">
        <f>SUM(AH7/K7)</f>
        <v>0.99966101694915255</v>
      </c>
      <c r="AJ7" s="71"/>
      <c r="AK7" s="71"/>
      <c r="AL7" s="71"/>
      <c r="AM7" s="71"/>
      <c r="AN7" s="71"/>
      <c r="AO7" s="71"/>
      <c r="AP7" s="71"/>
      <c r="AQ7" s="71"/>
      <c r="AR7" s="48" t="s">
        <v>142</v>
      </c>
      <c r="AS7" s="71"/>
      <c r="AT7" s="71"/>
      <c r="AU7" s="62">
        <v>44398</v>
      </c>
      <c r="AV7" s="64">
        <v>206430000</v>
      </c>
      <c r="AW7" s="71"/>
      <c r="AX7" s="65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</row>
    <row r="8" spans="1:72" ht="52.5" customHeight="1" x14ac:dyDescent="0.3">
      <c r="A8" s="46" t="s">
        <v>151</v>
      </c>
      <c r="B8" s="47" t="s">
        <v>108</v>
      </c>
      <c r="C8" s="48" t="s">
        <v>111</v>
      </c>
      <c r="D8" s="49">
        <v>44305</v>
      </c>
      <c r="E8" s="47" t="s">
        <v>91</v>
      </c>
      <c r="F8" s="47" t="s">
        <v>72</v>
      </c>
      <c r="G8" s="50" t="s">
        <v>89</v>
      </c>
      <c r="H8" s="69" t="s">
        <v>131</v>
      </c>
      <c r="I8" s="69" t="s">
        <v>131</v>
      </c>
      <c r="J8" s="69" t="s">
        <v>132</v>
      </c>
      <c r="K8" s="52">
        <v>168600000</v>
      </c>
      <c r="L8" s="53">
        <v>44340</v>
      </c>
      <c r="M8" s="54" t="s">
        <v>133</v>
      </c>
      <c r="N8" s="55"/>
      <c r="O8" s="47" t="s">
        <v>92</v>
      </c>
      <c r="P8" s="56" t="s">
        <v>114</v>
      </c>
      <c r="Q8" s="47" t="s">
        <v>74</v>
      </c>
      <c r="R8" s="47" t="s">
        <v>109</v>
      </c>
      <c r="S8" s="57">
        <v>168600000</v>
      </c>
      <c r="T8" s="57"/>
      <c r="U8" s="53">
        <v>44351</v>
      </c>
      <c r="V8" s="58">
        <v>3</v>
      </c>
      <c r="W8" s="58" t="s">
        <v>134</v>
      </c>
      <c r="X8" s="58" t="s">
        <v>130</v>
      </c>
      <c r="Y8" s="59">
        <v>160700000</v>
      </c>
      <c r="Z8" s="53">
        <v>44351</v>
      </c>
      <c r="AA8" s="58" t="s">
        <v>128</v>
      </c>
      <c r="AB8" s="54" t="s">
        <v>129</v>
      </c>
      <c r="AC8" s="58" t="s">
        <v>130</v>
      </c>
      <c r="AD8" s="58">
        <v>1</v>
      </c>
      <c r="AE8" s="49">
        <v>44379</v>
      </c>
      <c r="AF8" s="49">
        <v>44379</v>
      </c>
      <c r="AG8" s="49">
        <v>44651</v>
      </c>
      <c r="AH8" s="57">
        <v>160700000</v>
      </c>
      <c r="AI8" s="60">
        <f>SUM(AH8/K8)</f>
        <v>0.95314353499406879</v>
      </c>
      <c r="AJ8" s="61" t="s">
        <v>169</v>
      </c>
      <c r="AK8" s="62">
        <v>44547</v>
      </c>
      <c r="AL8" s="61" t="s">
        <v>171</v>
      </c>
      <c r="AM8" s="47"/>
      <c r="AN8" s="47"/>
      <c r="AO8" s="63"/>
      <c r="AP8" s="47"/>
      <c r="AQ8" s="64"/>
      <c r="AR8" s="47" t="s">
        <v>232</v>
      </c>
      <c r="AS8" s="49"/>
      <c r="AT8" s="49"/>
      <c r="AU8" s="62">
        <v>44391</v>
      </c>
      <c r="AV8" s="64">
        <v>50000000</v>
      </c>
      <c r="AW8" s="49"/>
      <c r="AX8" s="65"/>
      <c r="AY8" s="62">
        <v>44589</v>
      </c>
      <c r="AZ8" s="67">
        <v>57200000</v>
      </c>
      <c r="BA8" s="66"/>
      <c r="BB8" s="67"/>
      <c r="BC8" s="62"/>
      <c r="BD8" s="64"/>
      <c r="BE8" s="49"/>
      <c r="BF8" s="64"/>
      <c r="BG8" s="66"/>
      <c r="BH8" s="68"/>
      <c r="BI8" s="66"/>
      <c r="BJ8" s="68"/>
      <c r="BK8" s="62"/>
      <c r="BL8" s="64"/>
      <c r="BM8" s="49"/>
      <c r="BN8" s="64"/>
      <c r="BO8" s="66"/>
      <c r="BP8" s="68"/>
      <c r="BQ8" s="66"/>
      <c r="BR8" s="68"/>
      <c r="BS8" s="66"/>
      <c r="BT8" s="68"/>
    </row>
    <row r="9" spans="1:72" ht="52.5" customHeight="1" x14ac:dyDescent="0.3">
      <c r="A9" s="148" t="s">
        <v>150</v>
      </c>
      <c r="B9" s="149" t="s">
        <v>69</v>
      </c>
      <c r="C9" s="150" t="s">
        <v>71</v>
      </c>
      <c r="D9" s="152">
        <v>44435</v>
      </c>
      <c r="E9" s="149" t="s">
        <v>70</v>
      </c>
      <c r="F9" s="149" t="s">
        <v>72</v>
      </c>
      <c r="G9" s="154" t="s">
        <v>79</v>
      </c>
      <c r="H9" s="155" t="s">
        <v>163</v>
      </c>
      <c r="I9" s="155" t="s">
        <v>82</v>
      </c>
      <c r="J9" s="155" t="s">
        <v>83</v>
      </c>
      <c r="K9" s="157">
        <v>272410000</v>
      </c>
      <c r="L9" s="159">
        <v>44442</v>
      </c>
      <c r="M9" s="161" t="s">
        <v>84</v>
      </c>
      <c r="N9" s="168"/>
      <c r="O9" s="149" t="s">
        <v>73</v>
      </c>
      <c r="P9" s="170" t="s">
        <v>85</v>
      </c>
      <c r="Q9" s="149" t="s">
        <v>74</v>
      </c>
      <c r="R9" s="149" t="s">
        <v>80</v>
      </c>
      <c r="S9" s="163">
        <v>272410000</v>
      </c>
      <c r="T9" s="163"/>
      <c r="U9" s="159">
        <v>44466</v>
      </c>
      <c r="V9" s="165">
        <v>3</v>
      </c>
      <c r="W9" s="165" t="s">
        <v>86</v>
      </c>
      <c r="X9" s="165" t="s">
        <v>87</v>
      </c>
      <c r="Y9" s="163">
        <v>250363393</v>
      </c>
      <c r="Z9" s="159">
        <v>44466</v>
      </c>
      <c r="AA9" s="165" t="s">
        <v>86</v>
      </c>
      <c r="AB9" s="166" t="s">
        <v>88</v>
      </c>
      <c r="AC9" s="165" t="s">
        <v>87</v>
      </c>
      <c r="AD9" s="165">
        <v>1</v>
      </c>
      <c r="AE9" s="152">
        <v>44494</v>
      </c>
      <c r="AF9" s="152">
        <v>44494</v>
      </c>
      <c r="AG9" s="152">
        <v>44620</v>
      </c>
      <c r="AH9" s="157">
        <v>250363390</v>
      </c>
      <c r="AI9" s="175">
        <f>SUM(AH9/K9)</f>
        <v>0.91906827943173897</v>
      </c>
      <c r="AJ9" s="72" t="s">
        <v>147</v>
      </c>
      <c r="AK9" s="62">
        <v>44540</v>
      </c>
      <c r="AL9" s="61" t="s">
        <v>148</v>
      </c>
      <c r="AM9" s="149"/>
      <c r="AN9" s="149"/>
      <c r="AO9" s="171"/>
      <c r="AP9" s="149"/>
      <c r="AQ9" s="172"/>
      <c r="AR9" s="149" t="s">
        <v>251</v>
      </c>
      <c r="AS9" s="174">
        <v>44617</v>
      </c>
      <c r="AT9" s="174">
        <v>44620</v>
      </c>
      <c r="AU9" s="174">
        <v>44546</v>
      </c>
      <c r="AV9" s="172">
        <v>175254360</v>
      </c>
      <c r="AW9" s="174">
        <v>44620</v>
      </c>
      <c r="AX9" s="172">
        <v>75109030</v>
      </c>
      <c r="AY9" s="177"/>
      <c r="AZ9" s="179"/>
      <c r="BA9" s="177"/>
      <c r="BB9" s="179"/>
      <c r="BC9" s="177"/>
      <c r="BD9" s="181"/>
      <c r="BE9" s="177"/>
      <c r="BF9" s="181"/>
      <c r="BG9" s="177"/>
      <c r="BH9" s="181"/>
      <c r="BI9" s="177"/>
      <c r="BJ9" s="181"/>
      <c r="BK9" s="177"/>
      <c r="BL9" s="181"/>
      <c r="BM9" s="177"/>
      <c r="BN9" s="181"/>
      <c r="BO9" s="177"/>
      <c r="BP9" s="181"/>
      <c r="BQ9" s="177"/>
      <c r="BR9" s="181"/>
      <c r="BS9" s="177"/>
      <c r="BT9" s="181"/>
    </row>
    <row r="10" spans="1:72" ht="52.5" customHeight="1" x14ac:dyDescent="0.3">
      <c r="A10" s="106"/>
      <c r="B10" s="115"/>
      <c r="C10" s="151"/>
      <c r="D10" s="153"/>
      <c r="E10" s="115"/>
      <c r="F10" s="115"/>
      <c r="G10" s="121"/>
      <c r="H10" s="156"/>
      <c r="I10" s="156"/>
      <c r="J10" s="156"/>
      <c r="K10" s="158"/>
      <c r="L10" s="160"/>
      <c r="M10" s="162"/>
      <c r="N10" s="169"/>
      <c r="O10" s="115"/>
      <c r="P10" s="118"/>
      <c r="Q10" s="115"/>
      <c r="R10" s="115"/>
      <c r="S10" s="164"/>
      <c r="T10" s="164"/>
      <c r="U10" s="160"/>
      <c r="V10" s="124"/>
      <c r="W10" s="124"/>
      <c r="X10" s="124"/>
      <c r="Y10" s="164"/>
      <c r="Z10" s="160"/>
      <c r="AA10" s="124"/>
      <c r="AB10" s="167"/>
      <c r="AC10" s="124"/>
      <c r="AD10" s="124"/>
      <c r="AE10" s="153"/>
      <c r="AF10" s="153"/>
      <c r="AG10" s="153"/>
      <c r="AH10" s="158"/>
      <c r="AI10" s="176"/>
      <c r="AJ10" s="75" t="s">
        <v>149</v>
      </c>
      <c r="AK10" s="62">
        <v>44557</v>
      </c>
      <c r="AL10" s="61" t="s">
        <v>170</v>
      </c>
      <c r="AM10" s="115"/>
      <c r="AN10" s="115"/>
      <c r="AO10" s="143"/>
      <c r="AP10" s="115"/>
      <c r="AQ10" s="173"/>
      <c r="AR10" s="115"/>
      <c r="AS10" s="147"/>
      <c r="AT10" s="147"/>
      <c r="AU10" s="147"/>
      <c r="AV10" s="173"/>
      <c r="AW10" s="147"/>
      <c r="AX10" s="173"/>
      <c r="AY10" s="178"/>
      <c r="AZ10" s="180"/>
      <c r="BA10" s="178"/>
      <c r="BB10" s="180"/>
      <c r="BC10" s="178"/>
      <c r="BD10" s="182"/>
      <c r="BE10" s="178"/>
      <c r="BF10" s="182"/>
      <c r="BG10" s="178"/>
      <c r="BH10" s="182"/>
      <c r="BI10" s="178"/>
      <c r="BJ10" s="182"/>
      <c r="BK10" s="178"/>
      <c r="BL10" s="182"/>
      <c r="BM10" s="178"/>
      <c r="BN10" s="182"/>
      <c r="BO10" s="178"/>
      <c r="BP10" s="182"/>
      <c r="BQ10" s="178"/>
      <c r="BR10" s="182"/>
      <c r="BS10" s="178"/>
      <c r="BT10" s="182"/>
    </row>
    <row r="11" spans="1:72" ht="52.5" customHeight="1" x14ac:dyDescent="0.3">
      <c r="A11" s="46" t="s">
        <v>151</v>
      </c>
      <c r="B11" s="47" t="s">
        <v>69</v>
      </c>
      <c r="C11" s="48" t="s">
        <v>75</v>
      </c>
      <c r="D11" s="49">
        <v>44439</v>
      </c>
      <c r="E11" s="47" t="s">
        <v>70</v>
      </c>
      <c r="F11" s="47" t="s">
        <v>72</v>
      </c>
      <c r="G11" s="50" t="s">
        <v>79</v>
      </c>
      <c r="H11" s="51" t="s">
        <v>135</v>
      </c>
      <c r="I11" s="51" t="s">
        <v>135</v>
      </c>
      <c r="J11" s="51" t="s">
        <v>136</v>
      </c>
      <c r="K11" s="57">
        <v>150000000</v>
      </c>
      <c r="L11" s="53">
        <v>44447</v>
      </c>
      <c r="M11" s="54" t="s">
        <v>137</v>
      </c>
      <c r="N11" s="55"/>
      <c r="O11" s="47" t="s">
        <v>73</v>
      </c>
      <c r="P11" s="56" t="s">
        <v>138</v>
      </c>
      <c r="Q11" s="47" t="s">
        <v>74</v>
      </c>
      <c r="R11" s="47" t="s">
        <v>80</v>
      </c>
      <c r="S11" s="57">
        <v>150000000</v>
      </c>
      <c r="T11" s="57"/>
      <c r="U11" s="53">
        <v>44468</v>
      </c>
      <c r="V11" s="58">
        <v>2</v>
      </c>
      <c r="W11" s="58" t="s">
        <v>139</v>
      </c>
      <c r="X11" s="58" t="s">
        <v>140</v>
      </c>
      <c r="Y11" s="57">
        <v>147220400</v>
      </c>
      <c r="Z11" s="53">
        <v>44468</v>
      </c>
      <c r="AA11" s="58" t="s">
        <v>139</v>
      </c>
      <c r="AB11" s="73" t="s">
        <v>141</v>
      </c>
      <c r="AC11" s="58" t="s">
        <v>140</v>
      </c>
      <c r="AD11" s="58">
        <v>1</v>
      </c>
      <c r="AE11" s="49">
        <v>44502</v>
      </c>
      <c r="AF11" s="49">
        <v>44502</v>
      </c>
      <c r="AG11" s="49">
        <v>44614</v>
      </c>
      <c r="AH11" s="57">
        <v>147220400</v>
      </c>
      <c r="AI11" s="60">
        <f>SUM(AH11/K11)</f>
        <v>0.9814693333333333</v>
      </c>
      <c r="AJ11" s="61"/>
      <c r="AK11" s="62"/>
      <c r="AL11" s="61"/>
      <c r="AM11" s="47"/>
      <c r="AN11" s="47"/>
      <c r="AO11" s="63"/>
      <c r="AP11" s="47"/>
      <c r="AQ11" s="64"/>
      <c r="AR11" s="47" t="s">
        <v>81</v>
      </c>
      <c r="AS11" s="62">
        <v>44614</v>
      </c>
      <c r="AT11" s="62">
        <v>44617</v>
      </c>
      <c r="AU11" s="62"/>
      <c r="AV11" s="64"/>
      <c r="AW11" s="62">
        <v>44620</v>
      </c>
      <c r="AX11" s="64">
        <v>147220400</v>
      </c>
      <c r="AY11" s="66"/>
      <c r="AZ11" s="67"/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</row>
    <row r="12" spans="1:72" ht="52.5" customHeight="1" x14ac:dyDescent="0.3">
      <c r="A12" s="80">
        <v>13</v>
      </c>
      <c r="B12" s="80" t="s">
        <v>107</v>
      </c>
      <c r="C12" s="80" t="s">
        <v>152</v>
      </c>
      <c r="D12" s="35">
        <v>44610</v>
      </c>
      <c r="E12" s="80" t="s">
        <v>91</v>
      </c>
      <c r="F12" s="101" t="s">
        <v>72</v>
      </c>
      <c r="G12" s="88" t="s">
        <v>93</v>
      </c>
      <c r="H12" s="78" t="s">
        <v>236</v>
      </c>
      <c r="I12" s="77" t="s">
        <v>236</v>
      </c>
      <c r="J12" s="78" t="s">
        <v>237</v>
      </c>
      <c r="K12" s="89">
        <v>2920000</v>
      </c>
      <c r="L12" s="79"/>
      <c r="M12" s="80"/>
      <c r="N12" s="80"/>
      <c r="O12" s="80"/>
      <c r="P12" s="80"/>
      <c r="Q12" s="80"/>
      <c r="R12" s="80"/>
      <c r="S12" s="81"/>
      <c r="T12" s="77"/>
      <c r="U12" s="79"/>
      <c r="V12" s="80"/>
      <c r="W12" s="80"/>
      <c r="X12" s="80"/>
      <c r="Y12" s="80"/>
      <c r="Z12" s="82"/>
      <c r="AA12" s="83" t="s">
        <v>238</v>
      </c>
      <c r="AB12" s="83" t="s">
        <v>239</v>
      </c>
      <c r="AC12" s="83" t="s">
        <v>240</v>
      </c>
      <c r="AD12" s="80"/>
      <c r="AE12" s="35">
        <v>44610</v>
      </c>
      <c r="AF12" s="35">
        <v>44610</v>
      </c>
      <c r="AG12" s="35">
        <v>44651</v>
      </c>
      <c r="AH12" s="89">
        <v>2700000</v>
      </c>
      <c r="AI12" s="28">
        <f t="shared" ref="AI12:AI13" si="0">SUM(AH12/K12)</f>
        <v>0.92465753424657537</v>
      </c>
      <c r="AJ12" s="80"/>
      <c r="AK12" s="84"/>
      <c r="AL12" s="80"/>
      <c r="AM12" s="77"/>
      <c r="AN12" s="77"/>
      <c r="AO12" s="85"/>
      <c r="AP12" s="77"/>
      <c r="AQ12" s="77"/>
      <c r="AR12" s="80" t="s">
        <v>152</v>
      </c>
      <c r="AS12" s="86"/>
      <c r="AT12" s="86"/>
      <c r="AU12" s="38"/>
      <c r="AV12" s="87"/>
      <c r="AW12" s="38"/>
      <c r="AX12" s="87"/>
      <c r="AY12" s="38"/>
      <c r="AZ12" s="39"/>
      <c r="BA12" s="38"/>
      <c r="BB12" s="39"/>
      <c r="BC12" s="38"/>
      <c r="BD12" s="77"/>
      <c r="BE12" s="38"/>
      <c r="BF12" s="77"/>
      <c r="BG12" s="38"/>
      <c r="BH12" s="77"/>
      <c r="BI12" s="38"/>
      <c r="BJ12" s="77"/>
      <c r="BK12" s="38"/>
      <c r="BL12" s="77"/>
      <c r="BM12" s="38"/>
      <c r="BN12" s="77"/>
      <c r="BO12" s="38"/>
      <c r="BP12" s="77"/>
      <c r="BQ12" s="38"/>
      <c r="BR12" s="77"/>
      <c r="BS12" s="38"/>
      <c r="BT12" s="77"/>
    </row>
    <row r="13" spans="1:72" ht="52.5" customHeight="1" x14ac:dyDescent="0.3">
      <c r="A13" s="80">
        <v>14</v>
      </c>
      <c r="B13" s="80" t="s">
        <v>241</v>
      </c>
      <c r="C13" s="80" t="s">
        <v>242</v>
      </c>
      <c r="D13" s="35">
        <v>44614</v>
      </c>
      <c r="E13" s="80" t="s">
        <v>243</v>
      </c>
      <c r="F13" s="101" t="s">
        <v>72</v>
      </c>
      <c r="G13" s="88" t="s">
        <v>244</v>
      </c>
      <c r="H13" s="78" t="s">
        <v>245</v>
      </c>
      <c r="I13" s="77" t="s">
        <v>246</v>
      </c>
      <c r="J13" s="78" t="s">
        <v>247</v>
      </c>
      <c r="K13" s="89">
        <v>12000000</v>
      </c>
      <c r="L13" s="79"/>
      <c r="M13" s="80"/>
      <c r="N13" s="80"/>
      <c r="O13" s="80"/>
      <c r="P13" s="80"/>
      <c r="Q13" s="80"/>
      <c r="R13" s="80"/>
      <c r="S13" s="81"/>
      <c r="T13" s="77"/>
      <c r="U13" s="79"/>
      <c r="V13" s="80"/>
      <c r="W13" s="80"/>
      <c r="X13" s="80"/>
      <c r="Y13" s="80"/>
      <c r="Z13" s="82"/>
      <c r="AA13" s="83" t="s">
        <v>248</v>
      </c>
      <c r="AB13" s="83" t="s">
        <v>249</v>
      </c>
      <c r="AC13" s="83" t="s">
        <v>250</v>
      </c>
      <c r="AD13" s="80"/>
      <c r="AE13" s="35">
        <v>44620</v>
      </c>
      <c r="AF13" s="35">
        <v>44620</v>
      </c>
      <c r="AG13" s="35">
        <v>44622</v>
      </c>
      <c r="AH13" s="89">
        <v>8000000</v>
      </c>
      <c r="AI13" s="28">
        <f t="shared" si="0"/>
        <v>0.66666666666666663</v>
      </c>
      <c r="AJ13" s="80"/>
      <c r="AK13" s="84"/>
      <c r="AL13" s="80"/>
      <c r="AM13" s="77"/>
      <c r="AN13" s="77"/>
      <c r="AO13" s="85"/>
      <c r="AP13" s="77"/>
      <c r="AQ13" s="77"/>
      <c r="AR13" s="80" t="s">
        <v>242</v>
      </c>
      <c r="AS13" s="86"/>
      <c r="AT13" s="86"/>
      <c r="AU13" s="38"/>
      <c r="AV13" s="87"/>
      <c r="AW13" s="38"/>
      <c r="AX13" s="87"/>
      <c r="AY13" s="38"/>
      <c r="AZ13" s="39"/>
      <c r="BA13" s="38"/>
      <c r="BB13" s="39"/>
      <c r="BC13" s="38"/>
      <c r="BD13" s="77"/>
      <c r="BE13" s="38"/>
      <c r="BF13" s="77"/>
      <c r="BG13" s="38"/>
      <c r="BH13" s="77"/>
      <c r="BI13" s="38"/>
      <c r="BJ13" s="77"/>
      <c r="BK13" s="38"/>
      <c r="BL13" s="77"/>
      <c r="BM13" s="38"/>
      <c r="BN13" s="77"/>
      <c r="BO13" s="38"/>
      <c r="BP13" s="77"/>
      <c r="BQ13" s="38"/>
      <c r="BR13" s="77"/>
      <c r="BS13" s="38"/>
      <c r="BT13" s="77"/>
    </row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계약</vt:lpstr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이태영</cp:lastModifiedBy>
  <dcterms:created xsi:type="dcterms:W3CDTF">2021-12-30T00:43:15Z</dcterms:created>
  <dcterms:modified xsi:type="dcterms:W3CDTF">2022-03-03T04:39:15Z</dcterms:modified>
</cp:coreProperties>
</file>