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5년)\2.계약관리\1.계약대장\"/>
    </mc:Choice>
  </mc:AlternateContent>
  <xr:revisionPtr revIDLastSave="0" documentId="8_{CE700CEE-C3F3-46C4-BB22-AB274D673255}" xr6:coauthVersionLast="47" xr6:coauthVersionMax="47" xr10:uidLastSave="{00000000-0000-0000-0000-000000000000}"/>
  <bookViews>
    <workbookView xWindow="28680" yWindow="-27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99" i="54" l="1"/>
  <c r="AG99" i="54"/>
  <c r="AI98" i="54"/>
  <c r="AI97" i="54"/>
  <c r="AI96" i="54"/>
  <c r="AI95" i="54"/>
  <c r="AI94" i="54" l="1"/>
  <c r="AI92" i="54" l="1"/>
  <c r="AI91" i="54"/>
  <c r="AI90" i="54"/>
  <c r="AI89" i="54"/>
  <c r="AI93" i="54"/>
  <c r="AI88" i="54" l="1"/>
  <c r="AI87" i="54"/>
  <c r="AI86" i="54"/>
  <c r="AI85" i="54"/>
  <c r="AI84" i="54"/>
  <c r="AI83" i="54" l="1"/>
  <c r="AI82" i="54"/>
  <c r="AI81" i="54" l="1"/>
  <c r="AI80" i="54"/>
  <c r="AI79" i="54"/>
  <c r="AI78" i="54"/>
  <c r="AI77" i="54"/>
  <c r="AI76" i="54"/>
  <c r="AI75" i="54"/>
  <c r="AI74" i="54"/>
  <c r="AI73" i="54"/>
  <c r="AI72" i="54"/>
  <c r="AI71" i="54"/>
  <c r="AI70" i="54"/>
  <c r="AI69" i="54"/>
  <c r="AI68" i="54"/>
  <c r="AI67" i="54"/>
  <c r="AI66" i="54"/>
  <c r="AI65" i="54"/>
  <c r="AI59" i="54"/>
  <c r="AI60" i="54"/>
  <c r="AI61" i="54"/>
  <c r="AI62" i="54"/>
  <c r="AI63" i="54"/>
  <c r="AI64" i="54"/>
  <c r="AI58" i="54"/>
  <c r="AI57" i="54"/>
  <c r="AI56" i="54"/>
  <c r="AI55" i="54"/>
  <c r="AI54" i="54"/>
  <c r="AI53" i="54"/>
  <c r="AI52" i="54"/>
  <c r="AI51" i="54"/>
  <c r="AI50" i="54"/>
  <c r="AI49" i="54"/>
  <c r="AI48" i="54"/>
  <c r="AI47" i="54"/>
  <c r="AI46" i="54"/>
  <c r="AI45" i="54" l="1"/>
  <c r="AI44" i="54"/>
  <c r="AI43" i="54"/>
  <c r="AI42" i="54"/>
  <c r="AI41" i="54"/>
  <c r="AI40" i="54"/>
  <c r="AI39" i="54"/>
  <c r="AI38" i="54"/>
  <c r="AI37" i="54"/>
  <c r="AI36" i="54"/>
  <c r="AI35" i="54"/>
  <c r="AI34" i="54"/>
  <c r="AI33" i="54"/>
  <c r="AI32" i="54"/>
  <c r="AI31" i="54"/>
  <c r="AI30" i="54" l="1"/>
  <c r="AI29" i="54"/>
  <c r="AI28" i="54"/>
  <c r="AI27" i="54"/>
  <c r="AI26" i="54"/>
  <c r="AI25" i="54"/>
  <c r="AI24" i="54"/>
  <c r="AI23" i="54"/>
  <c r="AI22" i="54"/>
  <c r="AI21" i="54"/>
  <c r="AI20" i="54"/>
  <c r="AI19" i="54"/>
  <c r="AI18" i="54"/>
  <c r="AI17" i="54"/>
  <c r="AI14" i="54"/>
  <c r="AI16" i="54" l="1"/>
  <c r="AI15" i="54"/>
  <c r="AI13" i="54"/>
  <c r="AI12" i="54"/>
  <c r="AI11" i="54"/>
  <c r="AI10" i="54" l="1"/>
  <c r="AI9" i="54"/>
  <c r="AI8" i="54" l="1"/>
  <c r="AI7" i="54"/>
  <c r="AI6" i="54"/>
</calcChain>
</file>

<file path=xl/sharedStrings.xml><?xml version="1.0" encoding="utf-8"?>
<sst xmlns="http://schemas.openxmlformats.org/spreadsheetml/2006/main" count="1406" uniqueCount="630">
  <si>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</si>
  <si>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</si>
  <si>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</si>
  <si>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</si>
  <si>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</si>
  <si>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</si>
  <si>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</si>
  <si>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</si>
  <si>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</si>
  <si>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</si>
  <si>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</si>
  <si>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</si>
  <si>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</si>
  <si>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</si>
  <si>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</si>
  <si>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</si>
  <si>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</si>
  <si>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</si>
  <si>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</si>
  <si>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</si>
  <si>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</si>
  <si>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</si>
  <si>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</si>
  <si>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</si>
  <si>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</si>
  <si>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</si>
  <si>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</si>
  <si>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</si>
  <si>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</si>
  <si>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</si>
  <si>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</si>
  <si>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</si>
  <si>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</si>
  <si>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</si>
  <si>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</si>
  <si>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</si>
  <si>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</si>
  <si>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</si>
  <si>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</si>
  <si>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</si>
  <si>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</si>
  <si>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</si>
  <si>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</si>
  <si>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</si>
  <si>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</si>
  <si>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</si>
  <si>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</si>
  <si>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</si>
  <si>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</si>
  <si>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</si>
  <si>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</si>
  <si>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</si>
  <si>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</si>
  <si>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</si>
  <si>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</si>
  <si>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</si>
  <si>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</si>
  <si>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</si>
  <si>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</si>
  <si>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</si>
  <si>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</si>
  <si>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</si>
  <si>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</si>
  <si>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</si>
  <si>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</si>
  <si>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</si>
  <si>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</si>
  <si>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</si>
  <si>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</si>
  <si>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</si>
  <si>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협상에 의한 계약</t>
    <phoneticPr fontId="4" type="noConversion"/>
  </si>
  <si>
    <t>용역</t>
    <phoneticPr fontId="4" type="noConversion"/>
  </si>
  <si>
    <t>제한경쟁</t>
    <phoneticPr fontId="4" type="noConversion"/>
  </si>
  <si>
    <t>부천시</t>
    <phoneticPr fontId="4" type="noConversion"/>
  </si>
  <si>
    <t>주식회사 위즈씨앤씨</t>
    <phoneticPr fontId="4" type="noConversion"/>
  </si>
  <si>
    <t>홍창환,
채권석</t>
    <phoneticPr fontId="4" type="noConversion"/>
  </si>
  <si>
    <t>경기도 부천시 양지로 205, 제7층 제에이치701호(옥길동, 부천옥길서영아너시티2)</t>
    <phoneticPr fontId="4" type="noConversion"/>
  </si>
  <si>
    <t>협상에의한계약</t>
    <phoneticPr fontId="4" type="noConversion"/>
  </si>
  <si>
    <t>기타자유업(행사대행업)(업종코드:9901) / 산업디자인전문회사(시각디자인분야)(업종코드:4440) 또는 산업디자인전문회사(환경디자인분야)(업종코드:4442) 또는 산업디자인전문회사(시각또는 환경디자인을포함한 종합디자인분야)(업종코드:4444)</t>
    <phoneticPr fontId="4" type="noConversion"/>
  </si>
  <si>
    <t>한국만화영상진흥원 2024년 계약과정 공개</t>
    <phoneticPr fontId="4" type="noConversion"/>
  </si>
  <si>
    <t>만화박물관팀</t>
    <phoneticPr fontId="4" type="noConversion"/>
  </si>
  <si>
    <t>융복합사업팀</t>
    <phoneticPr fontId="4" type="noConversion"/>
  </si>
  <si>
    <t>물품</t>
    <phoneticPr fontId="4" type="noConversion"/>
  </si>
  <si>
    <t>박혜원</t>
    <phoneticPr fontId="4" type="noConversion"/>
  </si>
  <si>
    <t>만화산업팀</t>
    <phoneticPr fontId="4" type="noConversion"/>
  </si>
  <si>
    <t>최은영</t>
    <phoneticPr fontId="4" type="noConversion"/>
  </si>
  <si>
    <t>2024 만화인 헬프데스크 운영 용역</t>
    <phoneticPr fontId="4" type="noConversion"/>
  </si>
  <si>
    <t>2024 한국만화박물관 기획전시 대행 용역</t>
    <phoneticPr fontId="4" type="noConversion"/>
  </si>
  <si>
    <t>유혜원</t>
    <phoneticPr fontId="4" type="noConversion"/>
  </si>
  <si>
    <t>제한경쟁입찰(협상에 의한 계약)</t>
    <phoneticPr fontId="4" type="noConversion"/>
  </si>
  <si>
    <t>만화인 헬프데스크 운영 및 관리 총괄, 전문가 자문 컨설팅 지원, 사업 활성화를 위한 온ㆍ오프라인 프로모션, 이용객 설문조사를 통한 현황 분석 및 발전 방향 제시, 표준계약서 해설집 및 상담결과를 활용한 사례집 제작, 배포</t>
    <phoneticPr fontId="4" type="noConversion"/>
  </si>
  <si>
    <t>기타자유업(광고대행업, 업종코드 9902)</t>
    <phoneticPr fontId="4" type="noConversion"/>
  </si>
  <si>
    <t>중ㆍ소기업자, 소상공인 / 
기타행사기획및대행서비스(세부품명번호 : 8014199001)</t>
    <phoneticPr fontId="4" type="noConversion"/>
  </si>
  <si>
    <t>2개 업체</t>
    <phoneticPr fontId="4" type="noConversion"/>
  </si>
  <si>
    <t>주식회사 라온스</t>
    <phoneticPr fontId="4" type="noConversion"/>
  </si>
  <si>
    <t>서울특별시 구로구 오리로 지하 1130, 지하1층 사무실3호(천왕동, 구로구 사회적경제 빌리지)</t>
    <phoneticPr fontId="4" type="noConversion"/>
  </si>
  <si>
    <t>제한경쟁입찰(협상에 의한 계약) / 부천시계약대행</t>
    <phoneticPr fontId="4" type="noConversion"/>
  </si>
  <si>
    <t>전시 기획 및 디자인, 연출, 제작 / 전시 관련 인쇄물 디자인 /  전시 관련 이벤트, 교육, 기획</t>
    <phoneticPr fontId="4" type="noConversion"/>
  </si>
  <si>
    <t>중ㆍ소기업자, 소상공인 / 전시회기획및대행서비스(세부품명번호:8014198801) 또는 기타행사기획및대행서비스(세부품명번호:8014199001)</t>
    <phoneticPr fontId="4" type="noConversion"/>
  </si>
  <si>
    <t>4개 업체</t>
    <phoneticPr fontId="4" type="noConversion"/>
  </si>
  <si>
    <t>㈜위즈씨앤씨</t>
    <phoneticPr fontId="4" type="noConversion"/>
  </si>
  <si>
    <t>주식회사 공감디자인</t>
    <phoneticPr fontId="4" type="noConversion"/>
  </si>
  <si>
    <t>최혜란</t>
    <phoneticPr fontId="4" type="noConversion"/>
  </si>
  <si>
    <t>87.995%</t>
    <phoneticPr fontId="4" type="noConversion"/>
  </si>
  <si>
    <t>제한최저가 / 
계약이행능력심사</t>
    <phoneticPr fontId="4" type="noConversion"/>
  </si>
  <si>
    <t>1인 견적 수의계약(여성기업 / 부천시 계약대행)</t>
    <phoneticPr fontId="4" type="noConversion"/>
  </si>
  <si>
    <t>정혜현</t>
    <phoneticPr fontId="4" type="noConversion"/>
  </si>
  <si>
    <t>2024년 부천만화대상 수상작 전시 운영 대행 용역</t>
    <phoneticPr fontId="4" type="noConversion"/>
  </si>
  <si>
    <t>2024년 &lt;부천만화대상수상작&gt; 전시 기획, 디자인, 연출, 제작 등 총괄 / 내부 콘텐츠 구성 / 전시 실물모형 등 제작, 시공, 설치, 철거, 원상복구, 전시 물품 운송 / SNS 콘텐츠 포함 포스터, 전시관련 홍보물 디자인 및 제작, 설치 / 안전 계획 수립 및 운영, 보수 / 전시 연계 이벤트 기획</t>
    <phoneticPr fontId="4" type="noConversion"/>
  </si>
  <si>
    <t>경기도 부천시 부천로198번길 36, 101동 7층 707호(춘의동, 춘의테크노파크)</t>
    <phoneticPr fontId="4" type="noConversion"/>
  </si>
  <si>
    <t>김도원</t>
    <phoneticPr fontId="4" type="noConversion"/>
  </si>
  <si>
    <t>한국만화박물관 및 웹툰융합센터 환경정비 용역</t>
    <phoneticPr fontId="4" type="noConversion"/>
  </si>
  <si>
    <t>웹툰융합센터 외부 화단 환경정비 / 박물관 로비 및 출입구 공간 조명 개선 및 기존 소품 정비</t>
    <phoneticPr fontId="4" type="noConversion"/>
  </si>
  <si>
    <t>더프라이빗플라워</t>
    <phoneticPr fontId="4" type="noConversion"/>
  </si>
  <si>
    <t>경기도 수원시 권선구 효원로256번길 7, 7동 712호(권선동, 지오베르크)</t>
    <phoneticPr fontId="4" type="noConversion"/>
  </si>
  <si>
    <t>김희선</t>
    <phoneticPr fontId="4" type="noConversion"/>
  </si>
  <si>
    <t>부천시 진입관문 LED 미디어시스템 구매 및 설치</t>
    <phoneticPr fontId="4" type="noConversion"/>
  </si>
  <si>
    <t>지명경쟁입찰</t>
    <phoneticPr fontId="4" type="noConversion"/>
  </si>
  <si>
    <t>디스플레이 각 2식, 글자채널 1식, 미디어시스템 1식 등</t>
    <phoneticPr fontId="4" type="noConversion"/>
  </si>
  <si>
    <t>입찰대상자로 지명된 자(한국전자산업협동조합의 추천대상자 /중ㆍ소기업자, 소상공인 /  안내전광판(세부품명번호:5512190301)</t>
    <phoneticPr fontId="4" type="noConversion"/>
  </si>
  <si>
    <t>정보통신공사업
(업종코드:0036) / 
소프트웨어사업자[컴퓨터관련서비스업](업종코드:1468)</t>
    <phoneticPr fontId="4" type="noConversion"/>
  </si>
  <si>
    <t>지명경쟁
입찰</t>
    <phoneticPr fontId="4" type="noConversion"/>
  </si>
  <si>
    <t>4개 업체
(적격 4개)</t>
    <phoneticPr fontId="4" type="noConversion"/>
  </si>
  <si>
    <t>주식회사 비전정보통신</t>
    <phoneticPr fontId="4" type="noConversion"/>
  </si>
  <si>
    <t>문병국</t>
    <phoneticPr fontId="4" type="noConversion"/>
  </si>
  <si>
    <t>경기도 평택시 오성명 신1리길 59</t>
    <phoneticPr fontId="4" type="noConversion"/>
  </si>
  <si>
    <t>회계팀</t>
    <phoneticPr fontId="4" type="noConversion"/>
  </si>
  <si>
    <t>인사총무팀</t>
    <phoneticPr fontId="4" type="noConversion"/>
  </si>
  <si>
    <t>이철민</t>
    <phoneticPr fontId="4" type="noConversion"/>
  </si>
  <si>
    <t>안윤선</t>
    <phoneticPr fontId="4" type="noConversion"/>
  </si>
  <si>
    <t>2025년도 웹툰융합센터 복합기 임차</t>
  </si>
  <si>
    <t>2025년도 진흥원 복합기 임차</t>
  </si>
  <si>
    <t>2025년도 한국만화영상진흥원 전산장비 유지보수 용역</t>
  </si>
  <si>
    <t>2025년도 한국만화영상진흥원 시설관리 용역</t>
  </si>
  <si>
    <t>2025년도 한국만화영상진흥원 정보통신 유지보수 용역</t>
  </si>
  <si>
    <t>2025년도 한국만화영상진흥원 통합홈페이지 유지관리 용역</t>
  </si>
  <si>
    <t>1인 견적 수의계약</t>
    <phoneticPr fontId="4" type="noConversion"/>
  </si>
  <si>
    <t>제한경쟁입찰(부천시 계약대행)</t>
    <phoneticPr fontId="4" type="noConversion"/>
  </si>
  <si>
    <t>웹툰융합센터 관리사무소 사무용 복합기 1대 임차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</si>
  <si>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</si>
  <si>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</si>
  <si>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</si>
  <si>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진흥원 컬러 복합기 2대 임차</t>
    <phoneticPr fontId="4" type="noConversion"/>
  </si>
  <si>
    <t>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</si>
  <si>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</si>
  <si>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</si>
  <si>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</si>
  <si>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한국만화영상진흥원 청사관리 총괄</t>
    <phoneticPr fontId="4" type="noConversion"/>
  </si>
  <si>
    <t>주식회사 집합건물과사람들</t>
    <phoneticPr fontId="4" type="noConversion"/>
  </si>
  <si>
    <t>김선아</t>
    <phoneticPr fontId="4" type="noConversion"/>
  </si>
  <si>
    <t>서울특별시 송파구 법원로11길 7, 씨동 325호(문정동, 문정현대지식산업센터 1-2)</t>
    <phoneticPr fontId="4" type="noConversion"/>
  </si>
  <si>
    <t>네트워크 장비 유지 관리 및 장애 처리, 선로 설치 등</t>
    <phoneticPr fontId="4" type="noConversion"/>
  </si>
  <si>
    <t>주식회사 나래넷츠</t>
    <phoneticPr fontId="4" type="noConversion"/>
  </si>
  <si>
    <t>경기도 부천시 석천로 345, 304동 701호(삼정동, 부천테크노파크)</t>
    <phoneticPr fontId="4" type="noConversion"/>
  </si>
  <si>
    <t>이용수</t>
    <phoneticPr fontId="4" type="noConversion"/>
  </si>
  <si>
    <t>홈페이지 유지관리 및 장애 처리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</si>
  <si>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</si>
  <si>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</si>
  <si>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</si>
  <si>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건물(시설)관리용역업 (업종코드:1260) / 건물위생관리업(업종코드:1162) / 시설경비업 (업종코드:1164) / 전기안전관리업무를전문으로하는자(업종코드:4636), / 시설물관리를전문으로하는자(업종코드:7144)</t>
    <phoneticPr fontId="4" type="noConversion"/>
  </si>
  <si>
    <t>중ㆍ소기업ㆍ소상공인 /
건물청소서비스(세부품명번호:761115010) / 시설물경비서비스(세부품명번:9212159901)</t>
    <phoneticPr fontId="4" type="noConversion"/>
  </si>
  <si>
    <t>제한최저가 / 
적격심사</t>
    <phoneticPr fontId="4" type="noConversion"/>
  </si>
  <si>
    <t>187개
(적격 185개 / 실격 2개)</t>
    <phoneticPr fontId="4" type="noConversion"/>
  </si>
  <si>
    <t>2024년 사업연도 재무회계 결산 위탁 용역</t>
    <phoneticPr fontId="4" type="noConversion"/>
  </si>
  <si>
    <t>2025년 앙굴렘국제만화축제 전시관 조성 및 운영 용역</t>
    <phoneticPr fontId="4" type="noConversion"/>
  </si>
  <si>
    <t>2025년도 한국만화영상진흥원 전기시설 정기검사 용역</t>
    <phoneticPr fontId="4" type="noConversion"/>
  </si>
  <si>
    <t>2025년도 한국만화영상진흥원 건축물 구조 안전진단 용역</t>
    <phoneticPr fontId="4" type="noConversion"/>
  </si>
  <si>
    <t>2025년도 한국만화영상진흥원 소방시설 안전점검 용역</t>
    <phoneticPr fontId="4" type="noConversion"/>
  </si>
  <si>
    <t>2025년도 한국만화영상진흥원 기계설비 성능점검 용역</t>
    <phoneticPr fontId="4" type="noConversion"/>
  </si>
  <si>
    <t>2025년도 한국만화영상진흥원 승강기 유지보수 용역</t>
    <phoneticPr fontId="4" type="noConversion"/>
  </si>
  <si>
    <t>2025년도 한국만화영상진흥원 저수조 청소 용역</t>
    <phoneticPr fontId="4" type="noConversion"/>
  </si>
  <si>
    <t>2025년도 한국만화영상진흥원 시설 방역소독 용역</t>
    <phoneticPr fontId="4" type="noConversion"/>
  </si>
  <si>
    <t>1인 견적 수의계약(여성기업)</t>
    <phoneticPr fontId="4" type="noConversion"/>
  </si>
  <si>
    <t>강은혜</t>
    <phoneticPr fontId="4" type="noConversion"/>
  </si>
  <si>
    <t>만화진흥팀</t>
    <phoneticPr fontId="4" type="noConversion"/>
  </si>
  <si>
    <t>고민성</t>
    <phoneticPr fontId="4" type="noConversion"/>
  </si>
  <si>
    <t>2024년 사업연도 회계 오류 검증 및 재무제표 등 작성</t>
    <phoneticPr fontId="4" type="noConversion"/>
  </si>
  <si>
    <t>이정회계법인</t>
    <phoneticPr fontId="4" type="noConversion"/>
  </si>
  <si>
    <t>서울특별시 서초구 반포대로 306, 5층(잠원동)</t>
    <phoneticPr fontId="4" type="noConversion"/>
  </si>
  <si>
    <t>김선엽</t>
    <phoneticPr fontId="4" type="noConversion"/>
  </si>
  <si>
    <t>2025년 앙굴렘국제만화축제 전시관 조성 및 운영(우리원 담당 업무)</t>
    <phoneticPr fontId="4" type="noConversion"/>
  </si>
  <si>
    <t>주식회사 리버컴퍼니</t>
    <phoneticPr fontId="4" type="noConversion"/>
  </si>
  <si>
    <t>서울특별시 강서구 공항대로 209, 12층 1211호(마곡동)</t>
    <phoneticPr fontId="4" type="noConversion"/>
  </si>
  <si>
    <t>김상희</t>
    <phoneticPr fontId="4" type="noConversion"/>
  </si>
  <si>
    <t>한국만화영상진흥원(비즈니스센터, 한국만화박물관), 웹툰융합센터 전기시설 점검 총 4회
(분기별 1회)</t>
    <phoneticPr fontId="4" type="noConversion"/>
  </si>
  <si>
    <t>한국안전기술공사</t>
    <phoneticPr fontId="4" type="noConversion"/>
  </si>
  <si>
    <t>경기도 부천시 계남로 343-1(춘의동, 2층)</t>
    <phoneticPr fontId="4" type="noConversion"/>
  </si>
  <si>
    <t>황승수</t>
    <phoneticPr fontId="4" type="noConversion"/>
  </si>
  <si>
    <t>한국만화영상진흥원(비즈니스센터, 한국만화박물관) 상반기 정기점검, 하반기 정밀점검 / 
부천만화창작스튜디오 상ㆍ하반기 각 1회 정기 점검</t>
    <phoneticPr fontId="4" type="noConversion"/>
  </si>
  <si>
    <t>중앙안전진단㈜</t>
    <phoneticPr fontId="4" type="noConversion"/>
  </si>
  <si>
    <t>경기도 부천시 상동로117번길 31, 707호(상동, 대림타운)</t>
    <phoneticPr fontId="4" type="noConversion"/>
  </si>
  <si>
    <t>강용식</t>
    <phoneticPr fontId="4" type="noConversion"/>
  </si>
  <si>
    <t>한국만화영상진흥원(비즈니스센터, 한국만화박물관), 웹툰융합센터 상반기 작동 점검(2회),
하반기 종합 점검(2회) / 부천만화창작스튜디오 연 1회 작동 점검</t>
    <phoneticPr fontId="4" type="noConversion"/>
  </si>
  <si>
    <t>㈜경인소방</t>
    <phoneticPr fontId="4" type="noConversion"/>
  </si>
  <si>
    <t>경기도 부천시 송내대로73번길 46, 403호,404호(상동, 대양훼미리코아)</t>
    <phoneticPr fontId="4" type="noConversion"/>
  </si>
  <si>
    <t>남연화</t>
    <phoneticPr fontId="4" type="noConversion"/>
  </si>
  <si>
    <t>기계설비 시스템 검토 및 성능 점검 계획 수립 / 성능 점검 및 에너지 사용량 검토 / 성능 점검
결과보고서 작성 및 성능개선 계획 수립</t>
    <phoneticPr fontId="4" type="noConversion"/>
  </si>
  <si>
    <t>㈜예본기술단 부천지사</t>
    <phoneticPr fontId="4" type="noConversion"/>
  </si>
  <si>
    <t>경기도 부천시 소향로13번길 14-22(상동)</t>
    <phoneticPr fontId="4" type="noConversion"/>
  </si>
  <si>
    <t>이세리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</si>
  <si>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</si>
  <si>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</si>
  <si>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</si>
  <si>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</si>
  <si>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진흥원 시설 별 상ㆍ하반기 수질 검사(각 1회) 등</t>
    <phoneticPr fontId="4" type="noConversion"/>
  </si>
  <si>
    <t>부천개발</t>
    <phoneticPr fontId="4" type="noConversion"/>
  </si>
  <si>
    <t>경기도 부천시 조종로 7, 가동 1층 103호(원미동, 시민연립)</t>
    <phoneticPr fontId="4" type="noConversion"/>
  </si>
  <si>
    <t>손민철</t>
    <phoneticPr fontId="4" type="noConversion"/>
  </si>
  <si>
    <t>진흥원 3개 시설 별 방역 소독(2개월 단위 총 5회)</t>
    <phoneticPr fontId="4" type="noConversion"/>
  </si>
  <si>
    <t>(1차) 과업 변경(추가) 및 과업 변경(추가)에 따른 계약금액 변경(증액) 
(2차) 과업 변경에 따른 과업 기간 연장
(3차) 과업 변경(추가) 및 과업 변경(추가)에 따른 계약
기간 변경(연장), 계약 금액 변경(증액)</t>
    <phoneticPr fontId="4" type="noConversion"/>
  </si>
  <si>
    <t>(1차)
2024.
11. 14.
(2차)
2024.
12. 13.
(3차)
2025.
1. 24.</t>
    <phoneticPr fontId="4" type="noConversion"/>
  </si>
  <si>
    <t xml:space="preserve">(1차) 2024 대전 콘텐츠 페어 홍보부스 운영 과업 추가 / 
        계약금액 : 97,990,640원 → 117,992,200원(20,008,560원 증액)
(2차) 만화분야 표준계약서 제작 기간 연장으로 인한 과업기간 연장
        계약기간 : 2024.  4.  3. ~ 2024. 12. 13. → 2024.  4.  3. ~ 2025.  1. 31. (50일 연장)
(3차) 만화분야 표준계약서 해설집 분량 증가 및 디자인 추가 작업에 따른 과업기간 연장 및 계약금액 증액
        계약기간 : 2024.  4.  3. ~ 2025.  1. 31. → 2024.  4.  3. ~ 2025.  2. 14. (14일 연장) /
        계약금액 : 117,992,200원 → 119,512,660원(1,513,460원 증액) </t>
    <phoneticPr fontId="4" type="noConversion"/>
  </si>
  <si>
    <t>김대진</t>
    <phoneticPr fontId="4" type="noConversion"/>
  </si>
  <si>
    <t>한국만화영상진흥원 기계실 순환펌프 보수</t>
    <phoneticPr fontId="4" type="noConversion"/>
  </si>
  <si>
    <t>2025년 한국만화박물관 입체상영관 상영작 임차</t>
    <phoneticPr fontId="4" type="noConversion"/>
  </si>
  <si>
    <t>냉각수 펌프, FCU 난방순환펌프, 사무동 급탕순환펌프 부속 교체(축밀봉장치, 메카니컬씰), 내부면 수입 등</t>
    <phoneticPr fontId="4" type="noConversion"/>
  </si>
  <si>
    <t>하이포스상사</t>
    <phoneticPr fontId="4" type="noConversion"/>
  </si>
  <si>
    <t>경기도 부천시 안곡로 195, 1층 일부(괴안동)</t>
    <phoneticPr fontId="4" type="noConversion"/>
  </si>
  <si>
    <t>전미화</t>
    <phoneticPr fontId="4" type="noConversion"/>
  </si>
  <si>
    <t>3D 애니메이션 영상 '미코와 마법의 돌' 임차(2025.  2. 12. ~ 2026.  2. 11.)</t>
    <phoneticPr fontId="4" type="noConversion"/>
  </si>
  <si>
    <t>㈜예지림엔터테인먼트</t>
    <phoneticPr fontId="4" type="noConversion"/>
  </si>
  <si>
    <t>서울특별시 송파구 오금로15길 5-12, 3층 3451)방이동, 정환빌딩)</t>
    <phoneticPr fontId="4" type="noConversion"/>
  </si>
  <si>
    <t>임현호</t>
    <phoneticPr fontId="4" type="noConversion"/>
  </si>
  <si>
    <t>최수민</t>
    <phoneticPr fontId="4" type="noConversion"/>
  </si>
  <si>
    <t>한국만화박물관 대청소 용역</t>
    <phoneticPr fontId="4" type="noConversion"/>
  </si>
  <si>
    <t xml:space="preserve">만화영화상영관 의자 및 카펫 세탁 / 박물관 출입구 내ㆍ외부 및 상단, 카페테리어 상단 청소 / 2~4층 상단 먼지 제거 및 유리 세척 / 아동열람실 청소 및 일반열람실  상부 먼지제거 및 카펫 세탁 / 입체상영관 지붕 먼지 제거 및 슬로프 카펫 세탁 / 3~4층 슬로프 카펫 청소 및 전시물 상단 먼지 제거 등 </t>
    <phoneticPr fontId="4" type="noConversion"/>
  </si>
  <si>
    <t>㈜우렁각시매직케어</t>
    <phoneticPr fontId="4" type="noConversion"/>
  </si>
  <si>
    <t>경기도 부천시 성곡로63번길 104, 2층(도당동)</t>
    <phoneticPr fontId="4" type="noConversion"/>
  </si>
  <si>
    <t>김은미</t>
    <phoneticPr fontId="4" type="noConversion"/>
  </si>
  <si>
    <t>한국만화영상진흥원 태양광 인버터 보수</t>
    <phoneticPr fontId="4" type="noConversion"/>
  </si>
  <si>
    <t>2025 한국만화박물관 수장고 종합유해생물관리(IPM) 용역</t>
    <phoneticPr fontId="4" type="noConversion"/>
  </si>
  <si>
    <t>태양광 인버터 메인보드 및 트랜스포머(성질변환) 관련 부속 교체</t>
    <phoneticPr fontId="4" type="noConversion"/>
  </si>
  <si>
    <t>헥스파워시스템㈜</t>
    <phoneticPr fontId="4" type="noConversion"/>
  </si>
  <si>
    <t>서울특별시 금천구 179, 2층 206호, 207호(시흥동, 금천쏠라이지움)</t>
    <phoneticPr fontId="4" type="noConversion"/>
  </si>
  <si>
    <t>김상성</t>
    <phoneticPr fontId="4" type="noConversion"/>
  </si>
  <si>
    <t>아카이브사업팀</t>
    <phoneticPr fontId="4" type="noConversion"/>
  </si>
  <si>
    <t>한국만화박물관 수장고 내 각종 충해, 균해 등 생물피해 방지를 위한 모니터링 및 소독, 클리닝 시행</t>
    <phoneticPr fontId="4" type="noConversion"/>
  </si>
  <si>
    <t>제이에스</t>
    <phoneticPr fontId="4" type="noConversion"/>
  </si>
  <si>
    <t>경기도 고양시 덕양구 원흥3로 16, 4층 402호(원흥동, KB중앙타워)</t>
    <phoneticPr fontId="4" type="noConversion"/>
  </si>
  <si>
    <t>박성환</t>
    <phoneticPr fontId="4" type="noConversion"/>
  </si>
  <si>
    <t>2인 견적 수의계약</t>
    <phoneticPr fontId="4" type="noConversion"/>
  </si>
  <si>
    <t>2025년도 진흥원 다목적실 복합기 임차</t>
    <phoneticPr fontId="4" type="noConversion"/>
  </si>
  <si>
    <t>2025 만화도서관 연간 도서 구매(단가계약)</t>
    <phoneticPr fontId="4" type="noConversion"/>
  </si>
  <si>
    <t>송수인</t>
    <phoneticPr fontId="4" type="noConversion"/>
  </si>
  <si>
    <t>만화도서관 요청 자료 납품(약 5,000권)</t>
    <phoneticPr fontId="4" type="noConversion"/>
  </si>
  <si>
    <t>사업 종류 : 도소매, 서적업 / 「출판문화산업진흥법」 제7조의2 관련 지역서점</t>
    <phoneticPr fontId="4" type="noConversion"/>
  </si>
  <si>
    <t>소기업자, 소상공인
지역제한(부천시)
물품분류번호 : 5510151001(서적)</t>
    <phoneticPr fontId="4" type="noConversion"/>
  </si>
  <si>
    <t>제한최저가</t>
    <phoneticPr fontId="4" type="noConversion"/>
  </si>
  <si>
    <t>5개 업체
(적격 :2,
실격업체 : 
3)</t>
    <phoneticPr fontId="4" type="noConversion"/>
  </si>
  <si>
    <t>은성문고</t>
    <phoneticPr fontId="4" type="noConversion"/>
  </si>
  <si>
    <t>장석천</t>
    <phoneticPr fontId="4" type="noConversion"/>
  </si>
  <si>
    <t>경기도 부천시 원종로 40, 은성빌딩 지하(원종동)</t>
    <phoneticPr fontId="4" type="noConversion"/>
  </si>
  <si>
    <t>진흥원 지하1층 다목적실 사무용 복합기 1대 임차</t>
    <phoneticPr fontId="4" type="noConversion"/>
  </si>
  <si>
    <t>부천시 진입관문 LED미디어시스템 전기공사</t>
    <phoneticPr fontId="4" type="noConversion"/>
  </si>
  <si>
    <t>서상구</t>
    <phoneticPr fontId="4" type="noConversion"/>
  </si>
  <si>
    <t>공사</t>
    <phoneticPr fontId="4" type="noConversion"/>
  </si>
  <si>
    <t>LED미디어시스템 운영에 필요한 전기량 증설에 따른 전기 관련 공사</t>
    <phoneticPr fontId="4" type="noConversion"/>
  </si>
  <si>
    <t>주식회사 두솔이엔씨</t>
    <phoneticPr fontId="4" type="noConversion"/>
  </si>
  <si>
    <t>경기도 부천시 심중로123번가길 9-5, 비층 101호(중동)</t>
    <phoneticPr fontId="4" type="noConversion"/>
  </si>
  <si>
    <t>이정미</t>
    <phoneticPr fontId="4" type="noConversion"/>
  </si>
  <si>
    <t>2025년 국고보조금 지원사업(장애인 웹툰아카데미) 회계감사운영 용역</t>
    <phoneticPr fontId="4" type="noConversion"/>
  </si>
  <si>
    <t>웹툰융합센터 장애물 없는 생활환경(BF) 인증 관련 보수</t>
    <phoneticPr fontId="4" type="noConversion"/>
  </si>
  <si>
    <t>2025년도 한국만화영상진흥원 개최 공모전 포스터 디자인 및 제작 용역</t>
    <phoneticPr fontId="4" type="noConversion"/>
  </si>
  <si>
    <t>2025 한국만화웹툰아카데미 연구 과정 운영 용역</t>
    <phoneticPr fontId="4" type="noConversion"/>
  </si>
  <si>
    <t>2025년도 통합사업관리시스템 유지보수 용역</t>
    <phoneticPr fontId="4" type="noConversion"/>
  </si>
  <si>
    <t>2025 박물관자료(고만화) 고화질 이미지 구축 및 관리 용역</t>
    <phoneticPr fontId="4" type="noConversion"/>
  </si>
  <si>
    <t>2025년도 한국만화영상진흥원 실내공기질 측정 용역</t>
    <phoneticPr fontId="4" type="noConversion"/>
  </si>
  <si>
    <t>2025년 국제만화가대회 사무국 운영 지원 용역</t>
    <phoneticPr fontId="4" type="noConversion"/>
  </si>
  <si>
    <t>한국만화영상진흥원 화장실 양방향 비상벨 설치 공사</t>
    <phoneticPr fontId="4" type="noConversion"/>
  </si>
  <si>
    <t>부천시 진입관문 LED미디어시스셍템 시설보완 공사</t>
    <phoneticPr fontId="4" type="noConversion"/>
  </si>
  <si>
    <t>2025년도 예술인주택 레지던스 운영을 위한 침구류 세탁 용역(단가계약)</t>
    <phoneticPr fontId="4" type="noConversion"/>
  </si>
  <si>
    <t>2025년도 예술인주택 레지던스 운영을 위한 미화 용역</t>
    <phoneticPr fontId="4" type="noConversion"/>
  </si>
  <si>
    <t>웹툰융합센터 시설보완 및 편의시설 구축 공사</t>
    <phoneticPr fontId="4" type="noConversion"/>
  </si>
  <si>
    <t>정윤실</t>
    <phoneticPr fontId="4" type="noConversion"/>
  </si>
  <si>
    <t>이태영</t>
    <phoneticPr fontId="4" type="noConversion"/>
  </si>
  <si>
    <t>이연화</t>
    <phoneticPr fontId="4" type="noConversion"/>
  </si>
  <si>
    <t>장애인 웹툰 아카데미 국고보조금 사업 회계감사 운영 및 제반 업무 등 일체 / 운영대상 : 지속기관 14개 과제수행자 / e나라도움시스템 관련 교육진행 : 집행 및 정산 프로세스, 원천징수 등 관련 교육 / 지원금 사용현황 점검(상시점검 및 중간ㆍ완료평가 이전 사전점검) / e나라도움시스템 예산 사용 관련 문의 대응 / 지원 과제별 정산보고서 검토 및 회계 검증 보고서 제작 / 이 외, 집행내역 검토 및 정산을 위한 진흥원 요청 사항 적극 협조</t>
    <phoneticPr fontId="4" type="noConversion"/>
  </si>
  <si>
    <t>회계법인 조은</t>
    <phoneticPr fontId="4" type="noConversion"/>
  </si>
  <si>
    <t>서울특별시 서초구 방배천로24길 7, 3층(방배동, 이수초석빌딩)</t>
    <phoneticPr fontId="4" type="noConversion"/>
  </si>
  <si>
    <t>주진환, 김태영</t>
    <phoneticPr fontId="4" type="noConversion"/>
  </si>
  <si>
    <t>기업 점자블럭 철거 및 카페트 설치(2개소)</t>
    <phoneticPr fontId="4" type="noConversion"/>
  </si>
  <si>
    <t>우신건설</t>
    <phoneticPr fontId="4" type="noConversion"/>
  </si>
  <si>
    <t>경기도 부천시 원미구 조마루로366번길 57-10, 503호(심곡동, 우신화이트빌라)</t>
    <phoneticPr fontId="4" type="noConversion"/>
  </si>
  <si>
    <t>이강명</t>
    <phoneticPr fontId="4" type="noConversion"/>
  </si>
  <si>
    <t>제23회 대한민국창작만화공모전, 2025 네이버 웹툰 최강자전 포스터 제작 및 배포 / 포스터 2종 온라인용 이미지 제작 / 포스터 2종 진흥원 게첨용 플랙스 제작 및 설치</t>
    <phoneticPr fontId="4" type="noConversion"/>
  </si>
  <si>
    <t>TAD</t>
    <phoneticPr fontId="4" type="noConversion"/>
  </si>
  <si>
    <t>경기도 부천시 소향로13번길 14-16, 804호(상동, 대맥프라자)</t>
    <phoneticPr fontId="4" type="noConversion"/>
  </si>
  <si>
    <t>김경태</t>
    <phoneticPr fontId="4" type="noConversion"/>
  </si>
  <si>
    <t>연구과정 운영 : 인력운영, 학사 관리, 교강사 일정 관리, 연구생 프로젝트 개발 관리 / 행사운영 : 2기 실기시험(4. 26.(토), 4. 28.(월) 총 2일) / 기타 : 교육시설 관리</t>
    <phoneticPr fontId="4" type="noConversion"/>
  </si>
  <si>
    <t>아인커뮤니케이션</t>
    <phoneticPr fontId="4" type="noConversion"/>
  </si>
  <si>
    <t>경기도 고양시 일산서구 하이파크1로 113, 1302호(덕이동)</t>
    <phoneticPr fontId="4" type="noConversion"/>
  </si>
  <si>
    <t>문지영</t>
    <phoneticPr fontId="4" type="noConversion"/>
  </si>
  <si>
    <t>시스템의 오류 또는 버그 수정 / 시스템의 기능보완 및 업데이트 / 시스템의 안정적인 운영 지원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</si>
  <si>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</si>
  <si>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</si>
  <si>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</si>
  <si>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신규 수집유물 시스템 등록 및 보존처리(기초){ / 소장유물 스캔 및 이미지(3종) 스토리지 저장 / 소장유물 포갑 및 격납, 실물점검 및 기타업무(발출ㆍ입자료 관리 등)</t>
    <phoneticPr fontId="4" type="noConversion"/>
  </si>
  <si>
    <t>중ㆍ소기업자, 소상공인 / 
데이터처리서비스(세부품명번호 : 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</si>
  <si>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</si>
  <si>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</si>
  <si>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삼봉로81, 409호(수송동, 두산위브파빌리온)</t>
    <phoneticPr fontId="4" type="noConversion"/>
  </si>
  <si>
    <t>「실내공기질 관리법」 제12조에 따른 대상시설(실내주차장, 상영관, 박물관, 사무실 등)에 대한 실내공기질 측정(유지, 권고)기준에 따른 측정</t>
    <phoneticPr fontId="4" type="noConversion"/>
  </si>
  <si>
    <t>㈜친환경연구소</t>
    <phoneticPr fontId="4" type="noConversion"/>
  </si>
  <si>
    <t>경기도 부천시 조마루로385번길 92, 730호('원미동, 부천테크노밸리유원센터)</t>
    <phoneticPr fontId="4" type="noConversion"/>
  </si>
  <si>
    <t>양준승</t>
    <phoneticPr fontId="4" type="noConversion"/>
  </si>
  <si>
    <t>정기뉴스레터 2회 디자인 및 편집 / 정기뉴스레터 번역(※ 한국어, 영어, 일어, 중국어(간체), 중국어(번체) 5종 제작 / 연하장 제작 / 한국어↔중국어 통역 / 한국↔일본어 통역</t>
    <phoneticPr fontId="4" type="noConversion"/>
  </si>
  <si>
    <t>알비 크리에이티브 웍스</t>
    <phoneticPr fontId="4" type="noConversion"/>
  </si>
  <si>
    <t>경기도 수원시 영통구 봉영로 1612, 7층 710-65호(영통동, 보보스프라자)</t>
    <phoneticPr fontId="4" type="noConversion"/>
  </si>
  <si>
    <t>함충협</t>
    <phoneticPr fontId="4" type="noConversion"/>
  </si>
  <si>
    <t>「공중화장실법」 제7조에 따른 위기상황 발생 시 통화 가능한 비상벨 설치</t>
    <phoneticPr fontId="4" type="noConversion"/>
  </si>
  <si>
    <t>이티정보통신</t>
    <phoneticPr fontId="4" type="noConversion"/>
  </si>
  <si>
    <t>경기도 부천시 장말로 1, 505호(상동)</t>
    <phoneticPr fontId="4" type="noConversion"/>
  </si>
  <si>
    <t>김지혜 외 1명</t>
    <phoneticPr fontId="4" type="noConversion"/>
  </si>
  <si>
    <t>구조물 하부 데크목 설치(23m), 조경용 마사토 흙메우기(8㎡)</t>
    <phoneticPr fontId="4" type="noConversion"/>
  </si>
  <si>
    <t>우리조경</t>
    <phoneticPr fontId="4" type="noConversion"/>
  </si>
  <si>
    <t>경기도 부천시 원미구 상이로21번길 8-6, 201호(상동)</t>
    <phoneticPr fontId="4" type="noConversion"/>
  </si>
  <si>
    <t>허성례</t>
    <phoneticPr fontId="4" type="noConversion"/>
  </si>
  <si>
    <t>객실 19개실 침구류 세탁</t>
    <phoneticPr fontId="4" type="noConversion"/>
  </si>
  <si>
    <t>백조크리닝</t>
    <phoneticPr fontId="4" type="noConversion"/>
  </si>
  <si>
    <t>경기도 부천시 경인로3번길 16, 1층(송내동)</t>
    <phoneticPr fontId="4" type="noConversion"/>
  </si>
  <si>
    <t>박동욱</t>
    <phoneticPr fontId="4" type="noConversion"/>
  </si>
  <si>
    <t>객실 19개실, 공동공간(주방, 관리실, 복도, 창고 등) 1식 청소</t>
    <phoneticPr fontId="4" type="noConversion"/>
  </si>
  <si>
    <t>㈜크린서비스청</t>
    <phoneticPr fontId="4" type="noConversion"/>
  </si>
  <si>
    <t>경기도 부천시 수도로206번길 65-9, 101호(도당동)</t>
    <phoneticPr fontId="4" type="noConversion"/>
  </si>
  <si>
    <t>김문갑</t>
    <phoneticPr fontId="4" type="noConversion"/>
  </si>
  <si>
    <t>_</t>
    <phoneticPr fontId="4" type="noConversion"/>
  </si>
  <si>
    <t>보험료 사후 정산에 따른 감액</t>
    <phoneticPr fontId="4" type="noConversion"/>
  </si>
  <si>
    <t>계약금액 : 19,000,000원 → 18,881,000원(△119,000원 감액)</t>
    <phoneticPr fontId="4" type="noConversion"/>
  </si>
  <si>
    <t>웹툰융합센터 3층 로비 철거 및 인테리어 공사</t>
    <phoneticPr fontId="4" type="noConversion"/>
  </si>
  <si>
    <t>실내건축공사업
(업종코드:4990)</t>
    <phoneticPr fontId="4" type="noConversion"/>
  </si>
  <si>
    <t>87.745%</t>
    <phoneticPr fontId="4" type="noConversion"/>
  </si>
  <si>
    <t>지역제한(부천시)</t>
    <phoneticPr fontId="4" type="noConversion"/>
  </si>
  <si>
    <t>A값 감액 금액의 
제한최저가</t>
    <phoneticPr fontId="4" type="noConversion"/>
  </si>
  <si>
    <t>56개 업체
(적격 18개, 
실격 38개)</t>
    <phoneticPr fontId="4" type="noConversion"/>
  </si>
  <si>
    <t>주식회사 우일건설</t>
    <phoneticPr fontId="4" type="noConversion"/>
  </si>
  <si>
    <t>노진우</t>
    <phoneticPr fontId="4" type="noConversion"/>
  </si>
  <si>
    <t>경기도 부천시 원미구 중동로248번길33, 301호(중동, 신풍프라자)</t>
    <phoneticPr fontId="4" type="noConversion"/>
  </si>
  <si>
    <t>□ 계약 일시정지 중(2025. 1. 11. ~ 2025. 3. 31.)
(1차) 부천시 공공디자인 심의 진행 등의 사유로 계약 일
        시 정지 후 재개
(2차) 보험료 사후 정산에 따른 감액</t>
    <phoneticPr fontId="4" type="noConversion"/>
  </si>
  <si>
    <t>(1차)
2025.
04.01.
(2차)
2025.
04.24.</t>
    <phoneticPr fontId="4" type="noConversion"/>
  </si>
  <si>
    <t>(1차) 계약기간 : 2024. 12. 20. ~ 2025. 1. 28. → 2024. 12. 20. ~ 2025. 4. 18. (계약일시정지기간 80일)
(2차) 계약금액 : 132,847,000원 → 132,513,000원(△334,000원 감액)</t>
    <phoneticPr fontId="4" type="noConversion"/>
  </si>
  <si>
    <t>이옥임</t>
    <phoneticPr fontId="4" type="noConversion"/>
  </si>
  <si>
    <t>웹툰융합센터 시설보완 및 편의시설 구축 전기 공사</t>
    <phoneticPr fontId="4" type="noConversion"/>
  </si>
  <si>
    <t>한국만화영상진흥원 집수정 오수펌프 보수</t>
    <phoneticPr fontId="4" type="noConversion"/>
  </si>
  <si>
    <t>웹툰융합센터 전화부스 구매 및 설치</t>
    <phoneticPr fontId="4" type="noConversion"/>
  </si>
  <si>
    <t>2025 아카데미 교육용 디지털기기 유지보수 용역</t>
    <phoneticPr fontId="4" type="noConversion"/>
  </si>
  <si>
    <t>2025 한국만화영상진흥원 홍보 대행 용역</t>
    <phoneticPr fontId="4" type="noConversion"/>
  </si>
  <si>
    <t>2025 웹툰인재양성사업 행사 운영 용역</t>
    <phoneticPr fontId="4" type="noConversion"/>
  </si>
  <si>
    <t>2025년도 &lt;만화규장각 웹진&gt; 운영 용역</t>
    <phoneticPr fontId="4" type="noConversion"/>
  </si>
  <si>
    <t>2025년 웹툰아카이브 통합시스템 유지보수 및 기능개선</t>
    <phoneticPr fontId="4" type="noConversion"/>
  </si>
  <si>
    <t>웹툰융합센터 디지털 사이니지 구매</t>
    <phoneticPr fontId="4" type="noConversion"/>
  </si>
  <si>
    <t>2025 아카데미 홈페이지 유지보수 용역</t>
    <phoneticPr fontId="4" type="noConversion"/>
  </si>
  <si>
    <t>한국만화영상진흥원 승강기 인버터 보수</t>
    <phoneticPr fontId="4" type="noConversion"/>
  </si>
  <si>
    <t>2025년 제26회 전국학생만화공모전 운영 용역</t>
    <phoneticPr fontId="4" type="noConversion"/>
  </si>
  <si>
    <t>2025 원로만화가 구술채록 연구 용역</t>
    <phoneticPr fontId="4" type="noConversion"/>
  </si>
  <si>
    <t>만화비평지 &lt;지금, 만화&gt; 2025년도 출판 및 유통 용역</t>
    <phoneticPr fontId="4" type="noConversion"/>
  </si>
  <si>
    <t>만화영화상영관 무대시설 정기 안전검사</t>
    <phoneticPr fontId="4" type="noConversion"/>
  </si>
  <si>
    <t>2025 한국만화박물관 기획전시 대행 용역</t>
    <phoneticPr fontId="4" type="noConversion"/>
  </si>
  <si>
    <t>2025년 웹툰아카이브 종합 DB 구축</t>
    <phoneticPr fontId="4" type="noConversion"/>
  </si>
  <si>
    <t>임미영</t>
    <phoneticPr fontId="4" type="noConversion"/>
  </si>
  <si>
    <t>최미영</t>
    <phoneticPr fontId="4" type="noConversion"/>
  </si>
  <si>
    <t>김강석</t>
    <phoneticPr fontId="4" type="noConversion"/>
  </si>
  <si>
    <t>전시실 조명등 설치, 스포트라이트 조명 설치(1~3층) 등</t>
    <phoneticPr fontId="4" type="noConversion"/>
  </si>
  <si>
    <t>㈜다우소방전기공사</t>
    <phoneticPr fontId="4" type="noConversion"/>
  </si>
  <si>
    <t>경기도 부천시 소사구 경인로 328-2(소사본동)</t>
    <phoneticPr fontId="4" type="noConversion"/>
  </si>
  <si>
    <t>이준철</t>
    <phoneticPr fontId="4" type="noConversion"/>
  </si>
  <si>
    <t>오수펌프 교체, 내부면 수입 등</t>
    <phoneticPr fontId="4" type="noConversion"/>
  </si>
  <si>
    <t>희만상사</t>
    <phoneticPr fontId="4" type="noConversion"/>
  </si>
  <si>
    <t>김충효</t>
    <phoneticPr fontId="4" type="noConversion"/>
  </si>
  <si>
    <t>전화부스(960*960*2170) 1EA 구매 및 설치</t>
    <phoneticPr fontId="4" type="noConversion"/>
  </si>
  <si>
    <t>휴 오피스</t>
    <phoneticPr fontId="4" type="noConversion"/>
  </si>
  <si>
    <t>김정환</t>
    <phoneticPr fontId="4" type="noConversion"/>
  </si>
  <si>
    <t>한국만화웹툰아카데미 교육용 디지털기기 유지보수</t>
    <phoneticPr fontId="4" type="noConversion"/>
  </si>
  <si>
    <t>경기도 부천시 오정구 신흥로 361-10, 4층 402호(내동)</t>
    <phoneticPr fontId="4" type="noConversion"/>
  </si>
  <si>
    <t>언론 및 뉴미디어 환경 분석, 진흥원 홍보전략 수립 / 매체 모니터링 및 성과리포트 보고 / 뉴미디어 콘텐츠 기획 및 제작 / 뉴스레터 제작 및 발송 / 기획, 취재, 촬영, 동영상 제작</t>
    <phoneticPr fontId="4" type="noConversion"/>
  </si>
  <si>
    <t>기타자유업(광고대행업)(업종코드:9902) / 비디오물제작업(업종코드:3244) 또는 방송영상독립제작사(업종코드:3230)</t>
    <phoneticPr fontId="4" type="noConversion"/>
  </si>
  <si>
    <t>중ㆍ소기업자, 소상공인 / 동영상제작서비스(세부품명번호:8213160301)</t>
    <phoneticPr fontId="4" type="noConversion"/>
  </si>
  <si>
    <t>5개 업체</t>
    <phoneticPr fontId="4" type="noConversion"/>
  </si>
  <si>
    <t>㈜디앤씨컴퍼니</t>
    <phoneticPr fontId="4" type="noConversion"/>
  </si>
  <si>
    <t>김준성</t>
    <phoneticPr fontId="4" type="noConversion"/>
  </si>
  <si>
    <t>대전광역시 동구 선화로 187, 3층(삼성동)</t>
    <phoneticPr fontId="4" type="noConversion"/>
  </si>
  <si>
    <t xml:space="preserve">웹툰시니어멘토링, 장애인 웹툰아카데미 사업(사업 별 워크숍 기획 및 운영 총괄 / 수혜자 대상 역량 강화 교육 운영 / 성과 및 만족도 조사 / 성과자료집 제작 등) </t>
    <phoneticPr fontId="4" type="noConversion"/>
  </si>
  <si>
    <t>기타자유업(행사대행업)(업종코드:9901)</t>
    <phoneticPr fontId="4" type="noConversion"/>
  </si>
  <si>
    <t>중ㆍ소기업자, 소상공인 / 기타행사기획및대행서비스(세부품명번호:8014199001)</t>
    <phoneticPr fontId="4" type="noConversion"/>
  </si>
  <si>
    <t>경기도 부천시 원미구 신흥로26번길 38, 4층(심곡동)</t>
    <phoneticPr fontId="4" type="noConversion"/>
  </si>
  <si>
    <t>수의계약(유찰)</t>
    <phoneticPr fontId="4" type="noConversion"/>
  </si>
  <si>
    <t>웹진 기사 관리 / SNS용 콘텐츠 제작 / 기사자료 외 정보 구축 / 운영현황 보고 등</t>
    <phoneticPr fontId="4" type="noConversion"/>
  </si>
  <si>
    <t>기타자유업종
(업종코드:9999)</t>
    <phoneticPr fontId="4" type="noConversion"/>
  </si>
  <si>
    <t>소기업자, 소상공인</t>
  </si>
  <si>
    <t>25.03.20. 
/
25.04.03.</t>
    <phoneticPr fontId="4" type="noConversion"/>
  </si>
  <si>
    <t>3개 업체</t>
    <phoneticPr fontId="4" type="noConversion"/>
  </si>
  <si>
    <t>주식회사 리에이크</t>
    <phoneticPr fontId="4" type="noConversion"/>
  </si>
  <si>
    <t>고경표</t>
    <phoneticPr fontId="4" type="noConversion"/>
  </si>
  <si>
    <t>서울특별시 중구 청계천로 40, 14층 07호(다동, CKL기업지원센터)</t>
    <phoneticPr fontId="4" type="noConversion"/>
  </si>
  <si>
    <t>웹툰아카이브 통합시스템 기능개선(기 구축된 웹툰아카이브 통합시스템 분석, 기 구축 시스템 프로그램 소스 및 DB 분석, 웹툰아카이브 시스템 기능개선, 요구사항에 따른 기능개선 개발 및 수정) / 웹툰아카이브 통합시스템 유지보수 진행(발주기관 관련 규정 및 정보화 사업 지침준수를 통한 정보시스템 유지관리, 시스템 접속 환경 안정화를 위한 기능개선 및 유지보수, 정보시스템 전반에 대한 서비스 기술지원, 과업 수행 중 발생하는 요구사항에 대한 기능 및 오류 수정)</t>
    <phoneticPr fontId="4" type="noConversion"/>
  </si>
  <si>
    <t>소프트웨어사업자(컴퓨터관련서비스사업)
(업종코드:1468)</t>
    <phoneticPr fontId="4" type="noConversion"/>
  </si>
  <si>
    <t>중ㆍ소기업자, 소상공인 / 정보시스템유지관리서비스(세부품명번호:8111189901), 정보시스템개발서비스(세부품명번호:8111159901)</t>
    <phoneticPr fontId="4" type="noConversion"/>
  </si>
  <si>
    <t>웹툰융합센터 층별 위치 안내 및 입주자 홍보 안내 시스템(장치 포함) 구매</t>
    <phoneticPr fontId="4" type="noConversion"/>
  </si>
  <si>
    <t>주식회사 세진인포</t>
    <phoneticPr fontId="4" type="noConversion"/>
  </si>
  <si>
    <t>경기도 광명시 하안로60, C동 911호,913호(소하동, 광명테크노파크)</t>
    <phoneticPr fontId="4" type="noConversion"/>
  </si>
  <si>
    <t>김영숙</t>
    <phoneticPr fontId="4" type="noConversion"/>
  </si>
  <si>
    <t>한국만화웹툰아카데미 홈페이지 유지보수</t>
    <phoneticPr fontId="4" type="noConversion"/>
  </si>
  <si>
    <t>박물관 승강기(3호기) 직류(DC)전기를 교류(AC)전기로 변환해주는 인버터 및 메인보드 고장 수리</t>
    <phoneticPr fontId="4" type="noConversion"/>
  </si>
  <si>
    <t>작품모집 및 공모전 홍보, 운영 / 공모전 선정심사(참가자 정보 및 작품 수집, 정리) / 시상식 운영 및 공모전 수상작품집 제작(e-book)</t>
    <phoneticPr fontId="4" type="noConversion"/>
  </si>
  <si>
    <t>㈜엔지씨씨</t>
    <phoneticPr fontId="4" type="noConversion"/>
  </si>
  <si>
    <t>서울특별시 강동구 아리수로93가길 110, 사회적기업 제1층 101호(강일동, 강동리버스트4단지)</t>
    <phoneticPr fontId="4" type="noConversion"/>
  </si>
  <si>
    <t>이용성, 옥세진</t>
    <phoneticPr fontId="4" type="noConversion"/>
  </si>
  <si>
    <t>2025 한국만화박물관 수장고 자료 보존 물품 구입</t>
    <phoneticPr fontId="4" type="noConversion"/>
  </si>
  <si>
    <t>중성확장형폴더 등 5개 품목, 1,795개(sheet)</t>
    <phoneticPr fontId="4" type="noConversion"/>
  </si>
  <si>
    <t>휘데스인터내셔날</t>
    <phoneticPr fontId="4" type="noConversion"/>
  </si>
  <si>
    <t>경기도 김포시 태장로 755, 309호(장기동)</t>
    <phoneticPr fontId="4" type="noConversion"/>
  </si>
  <si>
    <t>김보경</t>
    <phoneticPr fontId="4" type="noConversion"/>
  </si>
  <si>
    <t>원로만화가(3인) 구술채록 연구 / 최종 결과물 납품 및 결과보고회 개최</t>
    <phoneticPr fontId="4" type="noConversion"/>
  </si>
  <si>
    <t>25.03.14. 
/
25.03.28.</t>
    <phoneticPr fontId="4" type="noConversion"/>
  </si>
  <si>
    <t>학술ㆍ연구용역
(업종코드:1169)</t>
    <phoneticPr fontId="4" type="noConversion"/>
  </si>
  <si>
    <t>소기업자, 소상공인</t>
    <phoneticPr fontId="4" type="noConversion"/>
  </si>
  <si>
    <t>25.03.27. 
/
25.04.08.</t>
    <phoneticPr fontId="4" type="noConversion"/>
  </si>
  <si>
    <t>1개 업체</t>
    <phoneticPr fontId="4" type="noConversion"/>
  </si>
  <si>
    <t>국립목포대학교산학협력단</t>
    <phoneticPr fontId="4" type="noConversion"/>
  </si>
  <si>
    <t>김성환</t>
    <phoneticPr fontId="4" type="noConversion"/>
  </si>
  <si>
    <t>전라남도 무안군 청계면 영산로 1666</t>
    <phoneticPr fontId="4" type="noConversion"/>
  </si>
  <si>
    <t>만화비평지 &lt;지금, 만화&gt;(제26호 ~ 제29호) 기획 및 출판, 유통 등)</t>
    <phoneticPr fontId="4" type="noConversion"/>
  </si>
  <si>
    <t>출판사
(업종코드:1517)</t>
    <phoneticPr fontId="4" type="noConversion"/>
  </si>
  <si>
    <t>중ㆍ소기업자, 소상공인 / 정기간행물(세부품명번호:5510151901) 또는 기타인쇄물(세부품명번호:5510159901)</t>
    <phoneticPr fontId="4" type="noConversion"/>
  </si>
  <si>
    <t>팬덤북스(대표사)</t>
    <phoneticPr fontId="4" type="noConversion"/>
  </si>
  <si>
    <t>박세현</t>
    <phoneticPr fontId="4" type="noConversion"/>
  </si>
  <si>
    <t>경기도 부천시 조마루로385번길 92, 1110호('원미동, 부천테크노밸리U1 center)</t>
    <phoneticPr fontId="4" type="noConversion"/>
  </si>
  <si>
    <t>「공연법」 제12조제2항제2호에 따른 만화영화상영관 무대 검사</t>
    <phoneticPr fontId="4" type="noConversion"/>
  </si>
  <si>
    <t>한국검정㈜</t>
    <phoneticPr fontId="4" type="noConversion"/>
  </si>
  <si>
    <t>서울특별시 강남구 도곡로3길 20</t>
    <phoneticPr fontId="4" type="noConversion"/>
  </si>
  <si>
    <t>김광태</t>
    <phoneticPr fontId="4" type="noConversion"/>
  </si>
  <si>
    <t>전시 기획에 따른 전시연출 기본 설계 및 실시 설계 / 전시 연출을 위한 구조물 제작 설치, 전시 공간 조성, 전시 그래픽 및 홍보물 제작 등</t>
    <phoneticPr fontId="4" type="noConversion"/>
  </si>
  <si>
    <t>아이드디자인</t>
    <phoneticPr fontId="4" type="noConversion"/>
  </si>
  <si>
    <t>인천광역시 미추홀구 인하로 348, 2층 201호(주안동)</t>
    <phoneticPr fontId="4" type="noConversion"/>
  </si>
  <si>
    <t>정경화</t>
    <phoneticPr fontId="4" type="noConversion"/>
  </si>
  <si>
    <t>웹툰 및 만화도서 유통 정보 구축 / 만화 관련 정보 구축 / 작품 정보 구축 및 소장 정보 수정 / 웹툰 원문 이미지 DB 구축</t>
    <phoneticPr fontId="4" type="noConversion"/>
  </si>
  <si>
    <t>-</t>
    <phoneticPr fontId="4" type="noConversion"/>
  </si>
  <si>
    <t>중ㆍ소기업자, 소상공인 / 데이터처리서비스(세부품명번호:8111200201)</t>
    <phoneticPr fontId="4" type="noConversion"/>
  </si>
  <si>
    <t>계약금액 : 33,835,000원 → 33,093,000원(△742,000원 감액)</t>
    <phoneticPr fontId="4" type="noConversion"/>
  </si>
  <si>
    <t>2025 대한민국마화평론공모전 홍보물 제작 용역</t>
    <phoneticPr fontId="4" type="noConversion"/>
  </si>
  <si>
    <t>웹툰융합센터 3층 가구(의자) 제조</t>
    <phoneticPr fontId="4" type="noConversion"/>
  </si>
  <si>
    <t>2025 만화인 헬프데크스 운영 용역</t>
    <phoneticPr fontId="4" type="noConversion"/>
  </si>
  <si>
    <t>웹툰융합센터 3층 독서대 제작 설치</t>
    <phoneticPr fontId="4" type="noConversion"/>
  </si>
  <si>
    <t>한국만화영상진흥원 흡수식냉동기 세관</t>
    <phoneticPr fontId="4" type="noConversion"/>
  </si>
  <si>
    <t>한국만화영상진흥원 비점오염저감시설 준설공사 및 수질분석</t>
    <phoneticPr fontId="4" type="noConversion"/>
  </si>
  <si>
    <t>대한민국만화평론공모전 포스터 제작 및 배포 / 온라인용 이미지 제작 / 시상식 용 트로피 등
제작</t>
    <phoneticPr fontId="4" type="noConversion"/>
  </si>
  <si>
    <t>경기도 부천시 원미구 길주로 1, 222호(상동, 비즈니스센터)</t>
    <phoneticPr fontId="4" type="noConversion"/>
  </si>
  <si>
    <t>의자 제작 구매(32EA, 650×560×780)</t>
    <phoneticPr fontId="4" type="noConversion"/>
  </si>
  <si>
    <t>경기도 부천시 송내대로265번길 59(상동, 한솔프라자 406-3호)</t>
    <phoneticPr fontId="4" type="noConversion"/>
  </si>
  <si>
    <t>만화인 헬프데스크 운영 및 관리 총괄, 전문가 자문 컨설팅 지원, 사업 활성화를 위한 온ㆍ오프라인 프로모션, 만화분야 표준계약서 해설 강의 제작, 이용객 설문조사를 통한 현황 분석 및 발전 방향 제시, 상담결과를 활용한 사례집 제작 및 배포</t>
    <phoneticPr fontId="4" type="noConversion"/>
  </si>
  <si>
    <t>기타자유업(광고대행업)(업종코드:9902)</t>
    <phoneticPr fontId="4" type="noConversion"/>
  </si>
  <si>
    <t>중ㆍ소기업자, 소상공인 / 기타행사기획및대행서비스(세부품명번호:8014199001), 전시홍보관설치및디자인서비스(세부품명번호:7215409902)</t>
    <phoneticPr fontId="4" type="noConversion"/>
  </si>
  <si>
    <t>주식회사 라온스(대표사)</t>
    <phoneticPr fontId="4" type="noConversion"/>
  </si>
  <si>
    <t>경기도 부천시 길주로 1, 222호 상동, 비즈니스센터(상동)</t>
    <phoneticPr fontId="4" type="noConversion"/>
  </si>
  <si>
    <t>웹툰융합센터 3층 독서대 1개소 설치(9m×0.5m×0.72)</t>
    <phoneticPr fontId="4" type="noConversion"/>
  </si>
  <si>
    <t>다모아건설㈜</t>
    <phoneticPr fontId="4" type="noConversion"/>
  </si>
  <si>
    <t>경기도 부천시 원미구 중동 1135-1, 제일프라자 405</t>
    <phoneticPr fontId="4" type="noConversion"/>
  </si>
  <si>
    <t>최길호</t>
    <phoneticPr fontId="4" type="noConversion"/>
  </si>
  <si>
    <t>수실 커버 및 펌프 세척, 수압검사, 도장, 분식 및 조정 등 시운전</t>
    <phoneticPr fontId="4" type="noConversion"/>
  </si>
  <si>
    <t>㈜피앤에스테크</t>
    <phoneticPr fontId="4" type="noConversion"/>
  </si>
  <si>
    <t>경기도 부천시 소향로 55-15, (상동) 승재밀레니엄오피스텔 610호</t>
    <phoneticPr fontId="4" type="noConversion"/>
  </si>
  <si>
    <t>신동선</t>
    <phoneticPr fontId="4" type="noConversion"/>
  </si>
  <si>
    <t>여과형 비점오염저감시설 협잡물 및 침전물 제거, 수질분석</t>
    <phoneticPr fontId="4" type="noConversion"/>
  </si>
  <si>
    <t>㈜푸름엔지니어링</t>
    <phoneticPr fontId="4" type="noConversion"/>
  </si>
  <si>
    <t>경기도 시흥시 비둘기공원6길 25, 4층 401호(대야동, 견우프라자)</t>
    <phoneticPr fontId="4" type="noConversion"/>
  </si>
  <si>
    <t>정보민</t>
    <phoneticPr fontId="4" type="noConversion"/>
  </si>
  <si>
    <t xml:space="preserve">(1차)
2025.
06.04.
(2차)
2025. 
06.25. </t>
    <phoneticPr fontId="4" type="noConversion"/>
  </si>
  <si>
    <r>
      <t xml:space="preserve">(1차) </t>
    </r>
    <r>
      <rPr>
        <sz val="10"/>
        <color theme="1"/>
        <rFont val="맑은 고딕"/>
        <family val="3"/>
        <charset val="129"/>
        <scheme val="minor"/>
      </rPr>
      <t>(추가)건축물 현장정리, 건축물 보양, 루바월 설치, 루바 인테리어 필름 시공, 난간 테이블 설치, 제경비 추가</t>
    </r>
    <r>
      <rPr>
        <sz val="11"/>
        <color theme="1"/>
        <rFont val="맑은 고딕"/>
        <family val="3"/>
        <charset val="129"/>
        <scheme val="minor"/>
      </rPr>
      <t xml:space="preserve">
        </t>
    </r>
    <r>
      <rPr>
        <sz val="10"/>
        <color theme="1"/>
        <rFont val="맑은 고딕"/>
        <family val="3"/>
        <charset val="129"/>
        <scheme val="minor"/>
      </rPr>
      <t>(조정)가설 가림막 설치 및 철거, 공사용 가설 칸막이 출입문 설치 및 해제</t>
    </r>
    <r>
      <rPr>
        <sz val="11"/>
        <color theme="1"/>
        <rFont val="맑은 고딕"/>
        <family val="3"/>
        <charset val="129"/>
        <scheme val="minor"/>
      </rPr>
      <t xml:space="preserve">        
        계약금액 : 87,760,990원 → 93,900,000원(6,139,010원 증액)
(2차) 계약금액 : 93,900,000원 → 88,300,000원(5,600,000원 감액)</t>
    </r>
    <phoneticPr fontId="4" type="noConversion"/>
  </si>
  <si>
    <t>(1차) 과업 변경(추가) 및 과업 변경(추가)에 따른 계약
        금액 변경(증액) 
(2차) 보험료 사후 정산에 따른 감액</t>
    <phoneticPr fontId="4" type="noConversion"/>
  </si>
  <si>
    <t>2025 대한민국만화평론공모전 홍보물 제작 용역</t>
    <phoneticPr fontId="4" type="noConversion"/>
  </si>
  <si>
    <t>2025 한국만화영상진흥원 임직원 교육 운영 용역</t>
    <phoneticPr fontId="4" type="noConversion"/>
  </si>
  <si>
    <t>2025년도 한국만화영상진흥원 공모전 운영 용역</t>
    <phoneticPr fontId="4" type="noConversion"/>
  </si>
  <si>
    <t>2025년 한국만화박물관 관람만족도 조사 연구 용역</t>
    <phoneticPr fontId="4" type="noConversion"/>
  </si>
  <si>
    <t xml:space="preserve">한국만화영상진흥원 구내식당용 집수정 오수펌프 보수 </t>
    <phoneticPr fontId="4" type="noConversion"/>
  </si>
  <si>
    <t>장애인웹툰아카데미 캐릭터 상품 개발 및 프로모션 용역</t>
    <phoneticPr fontId="4" type="noConversion"/>
  </si>
  <si>
    <t>2025 한국만화박물관 축제전시 및 2026 신년카툰전 대행 용역</t>
    <phoneticPr fontId="4" type="noConversion"/>
  </si>
  <si>
    <t>백수진</t>
    <phoneticPr fontId="4" type="noConversion"/>
  </si>
  <si>
    <t>교육 운영 계획 수립 및 교육 운영, 결과 관리 / 교육 개설 및 학습관리방안(학습관리페이지
등) 제안, 관리 / 임직원 별 온라인 직무 전문 교육 매칭 및 제공, 임직원 특강 운영 등</t>
    <phoneticPr fontId="4" type="noConversion"/>
  </si>
  <si>
    <t>한국생산성본부</t>
    <phoneticPr fontId="4" type="noConversion"/>
  </si>
  <si>
    <t>서울특별시 종로구 세문안로5가길 32(적선동)</t>
    <phoneticPr fontId="4" type="noConversion"/>
  </si>
  <si>
    <t>박성중</t>
    <phoneticPr fontId="4" type="noConversion"/>
  </si>
  <si>
    <t>공모전 2건(네이버웹툰 고등 최강자전, 대한민국창작만화공모전) 홍보 및 시상식, 부대행사
(워크숍, 비즈미팅) 기획 운영</t>
    <phoneticPr fontId="4" type="noConversion"/>
  </si>
  <si>
    <t>아토플래닛 주식회사</t>
    <phoneticPr fontId="4" type="noConversion"/>
  </si>
  <si>
    <t>김대환</t>
    <phoneticPr fontId="4" type="noConversion"/>
  </si>
  <si>
    <t>충청남도 천안시 서북구 서부대로 426-1, 2층 아토플래닛(쌍용동)</t>
    <phoneticPr fontId="4" type="noConversion"/>
  </si>
  <si>
    <t>일반관람객 만족도 관련 설문 조사 및 결과 분석, 시사점 도출 등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</si>
  <si>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</si>
  <si>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</si>
  <si>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</si>
  <si>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구내식당 오수펌프 교체, 내부면 수입 등</t>
    <phoneticPr fontId="4" type="noConversion"/>
  </si>
  <si>
    <t>서울특별시 서초구 서초대로48길 91(서초동, 세계로빌딩 3층)</t>
    <phoneticPr fontId="4" type="noConversion"/>
  </si>
  <si>
    <t>장애인 웹툰작가 대상 캐릭터 모집 및 선정 / 선정 캐릭터 작품 활용 캐릭터 상품 개발 및 제
작, 저작권 등록 / 온ㆍ오프라인 활용 홍보 및 상품 판매, 수익 정산</t>
    <phoneticPr fontId="4" type="noConversion"/>
  </si>
  <si>
    <t>주식회사 에이컴즈</t>
    <phoneticPr fontId="4" type="noConversion"/>
  </si>
  <si>
    <t>이상석</t>
    <phoneticPr fontId="4" type="noConversion"/>
  </si>
  <si>
    <t>경기도 과천시 과천대로7길 33, B동 4층 406,407,408호(갈현동, 디 테크 타워 과천)</t>
    <phoneticPr fontId="4" type="noConversion"/>
  </si>
  <si>
    <t>전시 기획에 따른 전시연출 기본 설계 및 실시 설계 / 전시 연출을 위한 구조물 제작 설치, 전시 공간 조성, 전시 그래픽 및 홍보물 디자인</t>
    <phoneticPr fontId="4" type="noConversion"/>
  </si>
  <si>
    <t>경기도 부천시 원미구 부천로198번길 36, 101동 7층 707호(춘의동, 춘의테크노파크)</t>
    <phoneticPr fontId="4" type="noConversion"/>
  </si>
  <si>
    <t>실비(환경보전비) 사후 정산에 따른 감액</t>
    <phoneticPr fontId="4" type="noConversion"/>
  </si>
  <si>
    <t>계약금액 : 4,194,000원 → 4,891,000원(△23,000원 감액)</t>
    <phoneticPr fontId="4" type="noConversion"/>
  </si>
  <si>
    <t>부천시 진입관문 LED미디어시스템 시설보완 공사</t>
    <phoneticPr fontId="4" type="noConversion"/>
  </si>
  <si>
    <t>한국만화박물관 입체상영관 입체서버 수리 용역</t>
    <phoneticPr fontId="4" type="noConversion"/>
  </si>
  <si>
    <t>입체상영관 입체서버 정상가동을 위한 수리 일체 등</t>
    <phoneticPr fontId="4" type="noConversion"/>
  </si>
  <si>
    <t>㈜에이앤디시스템</t>
    <phoneticPr fontId="4" type="noConversion"/>
  </si>
  <si>
    <t>충청남도 천안시 서북구 직산읍 직산로 110, 401호(천안 SB플라자)</t>
    <phoneticPr fontId="4" type="noConversion"/>
  </si>
  <si>
    <t>이준석</t>
    <phoneticPr fontId="4" type="noConversion"/>
  </si>
  <si>
    <t>25.08.04</t>
    <phoneticPr fontId="4" type="noConversion"/>
  </si>
  <si>
    <t>한국만화영상진흥원 기계실 흡수식냉동기 용액순환펌프 보수</t>
    <phoneticPr fontId="4" type="noConversion"/>
  </si>
  <si>
    <t xml:space="preserve">흡수식냉동기 냉동능력, 냉수유량, 냉각수 유량, 온수유량, 전원 등 </t>
    <phoneticPr fontId="4" type="noConversion"/>
  </si>
  <si>
    <t>경기도 부천시 소향로 55-15(상동)승재밀레니엄오피스텔 610호</t>
    <phoneticPr fontId="4" type="noConversion"/>
  </si>
  <si>
    <t>이미정</t>
    <phoneticPr fontId="4" type="noConversion"/>
  </si>
  <si>
    <t>2025 부천국제만화마켓 운영 용역</t>
    <phoneticPr fontId="4" type="noConversion"/>
  </si>
  <si>
    <t>2025 부천국제만화마켓 행사장(콘퍼런스, 비즈니스 미팅, 네트워킹 리셉션 등) 조성 및 참가자 연락, 홍보 등</t>
    <phoneticPr fontId="4" type="noConversion"/>
  </si>
  <si>
    <t>주식회사 비엠컴퍼니</t>
    <phoneticPr fontId="4" type="noConversion"/>
  </si>
  <si>
    <t>백기철</t>
    <phoneticPr fontId="4" type="noConversion"/>
  </si>
  <si>
    <t>경기도 파주시 광인사길 115, 2층(문발동)</t>
    <phoneticPr fontId="4" type="noConversion"/>
  </si>
  <si>
    <t>백기철, 백민철</t>
    <phoneticPr fontId="4" type="noConversion"/>
  </si>
  <si>
    <t>25.08.20.</t>
    <phoneticPr fontId="4" type="noConversion"/>
  </si>
  <si>
    <t>25.12.12.</t>
    <phoneticPr fontId="4" type="noConversion"/>
  </si>
  <si>
    <t>25.06.12</t>
    <phoneticPr fontId="4" type="noConversion"/>
  </si>
  <si>
    <t>기타행사기획및대행서비스(80141990)</t>
    <phoneticPr fontId="4" type="noConversion"/>
  </si>
  <si>
    <t>한국만화영상진흥원 비상발전기 소모품 구입 및 교체</t>
    <phoneticPr fontId="4" type="noConversion"/>
  </si>
  <si>
    <t>엔진오일 및 부동액등 구입 및 교체</t>
    <phoneticPr fontId="4" type="noConversion"/>
  </si>
  <si>
    <t>㈜파워맥스</t>
    <phoneticPr fontId="4" type="noConversion"/>
  </si>
  <si>
    <t>경기도 시흥시 희망공원로188-0(정왕동)</t>
    <phoneticPr fontId="4" type="noConversion"/>
  </si>
  <si>
    <t>구도준</t>
    <phoneticPr fontId="4" type="noConversion"/>
  </si>
  <si>
    <t>축제사업팀</t>
    <phoneticPr fontId="4" type="noConversion"/>
  </si>
  <si>
    <t>이상혁</t>
    <phoneticPr fontId="4" type="noConversion"/>
  </si>
  <si>
    <t>제28회 부천국제만화축제 홈페이지 운영</t>
    <phoneticPr fontId="4" type="noConversion"/>
  </si>
  <si>
    <t>부천국제만화축제 및 경기국제코스프레페스티벌 국·영문 홈페이지 업데이트 및 운영 등</t>
    <phoneticPr fontId="4" type="noConversion"/>
  </si>
  <si>
    <t>㈜디어</t>
    <phoneticPr fontId="4" type="noConversion"/>
  </si>
  <si>
    <t>서울 광진구 능동로 290-0(능동, 5층 502-22호</t>
    <phoneticPr fontId="4" type="noConversion"/>
  </si>
  <si>
    <t>이인혜</t>
    <phoneticPr fontId="4" type="noConversion"/>
  </si>
  <si>
    <t>한국만화영상진흥원 수배전반 LBS(부하개폐기) 구입 및 교체</t>
    <phoneticPr fontId="4" type="noConversion"/>
  </si>
  <si>
    <t>LBS(부하개폐기) 구입 및 교체</t>
    <phoneticPr fontId="4" type="noConversion"/>
  </si>
  <si>
    <t>㈜시연기전</t>
    <phoneticPr fontId="4" type="noConversion"/>
  </si>
  <si>
    <t>경기도 김포시 통진읍 월하로 390-57</t>
    <phoneticPr fontId="4" type="noConversion"/>
  </si>
  <si>
    <t>김종철</t>
    <phoneticPr fontId="4" type="noConversion"/>
  </si>
  <si>
    <t>서희진</t>
    <phoneticPr fontId="4" type="noConversion"/>
  </si>
  <si>
    <t>제28회 부천국제만화축제 광고매체 제작 및 설치 용역</t>
    <phoneticPr fontId="4" type="noConversion"/>
  </si>
  <si>
    <t>버스 랩핑, 지하철 와이드 칼라 및 플랫폼 LED, 전자 게시대 광고</t>
    <phoneticPr fontId="4" type="noConversion"/>
  </si>
  <si>
    <t>㈜애드필</t>
    <phoneticPr fontId="4" type="noConversion"/>
  </si>
  <si>
    <t>경기도 부천시 원미구 장말로 13</t>
    <phoneticPr fontId="4" type="noConversion"/>
  </si>
  <si>
    <t>유철형</t>
    <phoneticPr fontId="4" type="noConversion"/>
  </si>
  <si>
    <t>사무동 옥외 분전반 메인 전원선 교체 공사</t>
  </si>
  <si>
    <t>사무동 옥외 분전반 메인 전원선 교체 공사</t>
    <phoneticPr fontId="4" type="noConversion"/>
  </si>
  <si>
    <t>사무동 옥외 분전반 고장에 따른 시설 보수 및 개선</t>
    <phoneticPr fontId="4" type="noConversion"/>
  </si>
  <si>
    <t>㈜두솔이엔씨</t>
    <phoneticPr fontId="4" type="noConversion"/>
  </si>
  <si>
    <t>경기도 부천시 원미구 조마루로385번길92(원미동)829호</t>
    <phoneticPr fontId="4" type="noConversion"/>
  </si>
  <si>
    <t>손은양</t>
    <phoneticPr fontId="4" type="noConversion"/>
  </si>
  <si>
    <t>제28회 부천국제만화축제 기념품 구매</t>
    <phoneticPr fontId="4" type="noConversion"/>
  </si>
  <si>
    <t>김보람초콜릿 쇼콜라시리즈(3종) 370세트</t>
    <phoneticPr fontId="4" type="noConversion"/>
  </si>
  <si>
    <t>김보람초콜릿</t>
    <phoneticPr fontId="4" type="noConversion"/>
  </si>
  <si>
    <t>경기도 부천시 오정구 수도로 121, 3층</t>
    <phoneticPr fontId="4" type="noConversion"/>
  </si>
  <si>
    <t>김보람</t>
    <phoneticPr fontId="4" type="noConversion"/>
  </si>
  <si>
    <t>서정임</t>
    <phoneticPr fontId="4" type="noConversion"/>
  </si>
  <si>
    <t>한국만화박물관 출입구 자동문 보수</t>
    <phoneticPr fontId="4" type="noConversion"/>
  </si>
  <si>
    <t>자동문 1조의  내부 부품 전체 교환</t>
    <phoneticPr fontId="4" type="noConversion"/>
  </si>
  <si>
    <t>한일자동문</t>
    <phoneticPr fontId="4" type="noConversion"/>
  </si>
  <si>
    <t>경기도 부천시 오정구 원종1동 70-1</t>
    <phoneticPr fontId="4" type="noConversion"/>
  </si>
  <si>
    <t>김진영</t>
    <phoneticPr fontId="4" type="noConversion"/>
  </si>
  <si>
    <t>만화상영관 무대시설 부적합 사항 보수</t>
  </si>
  <si>
    <t>전선관 및 배선 고정 상태 보강 등</t>
    <phoneticPr fontId="4" type="noConversion"/>
  </si>
  <si>
    <t>수기</t>
    <phoneticPr fontId="4" type="noConversion"/>
  </si>
  <si>
    <t>제28회 부천국제만화축제 인쇄홍보물 구입 및 운영</t>
    <phoneticPr fontId="4" type="noConversion"/>
  </si>
  <si>
    <t>부천시 관내 가로등 배너, 현수막, 포스터 등 인쇄홍보물 구입, 제작, 설치, 철거</t>
    <phoneticPr fontId="4" type="noConversion"/>
  </si>
  <si>
    <t>열린기획</t>
    <phoneticPr fontId="4" type="noConversion"/>
  </si>
  <si>
    <t>경기도 부천시 산업로7번길 10 4층</t>
    <phoneticPr fontId="4" type="noConversion"/>
  </si>
  <si>
    <t>정송자</t>
    <phoneticPr fontId="4" type="noConversion"/>
  </si>
  <si>
    <t>제28회 부천국제만화축제 행사장 임시전기 설치공사</t>
    <phoneticPr fontId="4" type="noConversion"/>
  </si>
  <si>
    <t>축제 행사장 임시전기 설치 공사 및 관리</t>
    <phoneticPr fontId="4" type="noConversion"/>
  </si>
  <si>
    <t>주식회사 한결</t>
    <phoneticPr fontId="4" type="noConversion"/>
  </si>
  <si>
    <t>강원도 춘천시 동면 금촌로 334</t>
    <phoneticPr fontId="4" type="noConversion"/>
  </si>
  <si>
    <t>연금란</t>
    <phoneticPr fontId="4" type="noConversion"/>
  </si>
  <si>
    <t>이광엽/최원혁</t>
    <phoneticPr fontId="4" type="noConversion"/>
  </si>
  <si>
    <t>2025년 부천국제만화축제 및 경기국제코스프레페스티벌 기획 운영 용역</t>
    <phoneticPr fontId="4" type="noConversion"/>
  </si>
  <si>
    <t>부천국제만화축제(BICOF) 및 경기국제코스프레페스티벌(GICOF) 개막식, 컨퍼런스, 
               마켓, 이벤트 및 참여행사의 기획, 운영, 축제 홍보, 인쇄물 제작 등</t>
    <phoneticPr fontId="4" type="noConversion"/>
  </si>
  <si>
    <t>주식회사 레이아웃</t>
    <phoneticPr fontId="4" type="noConversion"/>
  </si>
  <si>
    <t>서울 강남구 선릉로 643-0(논현동)</t>
    <phoneticPr fontId="4" type="noConversion"/>
  </si>
  <si>
    <t>오두환</t>
    <phoneticPr fontId="4" type="noConversion"/>
  </si>
  <si>
    <t>기타자유업(행사대행업)(업종코드:9901)/타자유업(광고대행업)(9902)/ 옥외광고사업(2604)</t>
    <phoneticPr fontId="4" type="noConversion"/>
  </si>
  <si>
    <t>제28회 부천국제만화축제 오락실 조성 오락기 대여</t>
    <phoneticPr fontId="4" type="noConversion"/>
  </si>
  <si>
    <t>오락기 총14종 대여 및 설치</t>
    <phoneticPr fontId="4" type="noConversion"/>
  </si>
  <si>
    <t>게임스토어</t>
    <phoneticPr fontId="4" type="noConversion"/>
  </si>
  <si>
    <t>서울 영등포구 영등포로109 영등포유통상가3층라열53호</t>
    <phoneticPr fontId="4" type="noConversion"/>
  </si>
  <si>
    <t>김태희</t>
    <phoneticPr fontId="4" type="noConversion"/>
  </si>
  <si>
    <t>이상혁/최원혁</t>
    <phoneticPr fontId="4" type="noConversion"/>
  </si>
  <si>
    <t>부천국제만화축제 행사장 미화 용역</t>
    <phoneticPr fontId="4" type="noConversion"/>
  </si>
  <si>
    <t>부천국제만화축제 행사장 청소 및 관리</t>
    <phoneticPr fontId="4" type="noConversion"/>
  </si>
  <si>
    <t>㈜에스투피써비스</t>
    <phoneticPr fontId="4" type="noConversion"/>
  </si>
  <si>
    <t>경기도 부천시 소사구 송내대로45번길58</t>
    <phoneticPr fontId="4" type="noConversion"/>
  </si>
  <si>
    <t>김명선</t>
    <phoneticPr fontId="4" type="noConversion"/>
  </si>
  <si>
    <t>경기국제코스프레페스티벌 코스프레 체험존 운영 용역</t>
    <phoneticPr fontId="4" type="noConversion"/>
  </si>
  <si>
    <t>경기국제코스프레페스티벌 개최 기간 중 코스프레 체험존 운영</t>
    <phoneticPr fontId="4" type="noConversion"/>
  </si>
  <si>
    <t>잇츠하비</t>
    <phoneticPr fontId="4" type="noConversion"/>
  </si>
  <si>
    <t>부산광역시 사상구 새벽로 200</t>
    <phoneticPr fontId="4" type="noConversion"/>
  </si>
  <si>
    <t>이상봉</t>
    <phoneticPr fontId="4" type="noConversion"/>
  </si>
  <si>
    <t>부천국제만화축제 행사장 조경 공사</t>
    <phoneticPr fontId="4" type="noConversion"/>
  </si>
  <si>
    <t>예초, 제초 등</t>
    <phoneticPr fontId="4" type="noConversion"/>
  </si>
  <si>
    <t>주식회사 꿈에그린</t>
    <phoneticPr fontId="4" type="noConversion"/>
  </si>
  <si>
    <t>경기도 부천시 소사구 경인로1185번길 71-9</t>
    <phoneticPr fontId="4" type="noConversion"/>
  </si>
  <si>
    <t>조현자</t>
    <phoneticPr fontId="4" type="noConversion"/>
  </si>
  <si>
    <t>이철민/이용철</t>
    <phoneticPr fontId="4" type="noConversion"/>
  </si>
  <si>
    <t>제28회 부천국제만화축제 입장권 팔찌 및 ID카드 제작</t>
    <phoneticPr fontId="4" type="noConversion"/>
  </si>
  <si>
    <t>입장권 팔찌2종 각 2만 장(총 4만 장), ID카드(PVC포켓+종이내지+줄 인쇄포함) 1,000장</t>
    <phoneticPr fontId="4" type="noConversion"/>
  </si>
  <si>
    <t>경기도 부천시 소향로13번길 14-16 대맥프라자 804호</t>
    <phoneticPr fontId="4" type="noConversion"/>
  </si>
  <si>
    <t>1인 견적 수의계약(여성)</t>
    <phoneticPr fontId="4" type="noConversion"/>
  </si>
  <si>
    <t>한국만화박물관 상설전시관 만문만화존 보완개선</t>
    <phoneticPr fontId="4" type="noConversion"/>
  </si>
  <si>
    <t>만문만화존의 깨진 강화유리 전시벽 철거 및 신규 유리로 교체</t>
    <phoneticPr fontId="4" type="noConversion"/>
  </si>
  <si>
    <t>경기도 부천시 원미구 부천로198번길36(춘의동)춘의테크노파크</t>
    <phoneticPr fontId="4" type="noConversion"/>
  </si>
  <si>
    <t>서정임/백수진</t>
    <phoneticPr fontId="4" type="noConversion"/>
  </si>
  <si>
    <t>김준호</t>
    <phoneticPr fontId="4" type="noConversion"/>
  </si>
  <si>
    <t>웹툰테마파크 캐릭터 조형물 제작설치</t>
    <phoneticPr fontId="4" type="noConversion"/>
  </si>
  <si>
    <t>웹툰테마파크 캐릭터 조형물 12개 제작 및 설치</t>
    <phoneticPr fontId="4" type="noConversion"/>
  </si>
  <si>
    <t>세부품명: 조형물, 세부품명 번호: 6012100201</t>
    <phoneticPr fontId="4" type="noConversion"/>
  </si>
  <si>
    <t>중소기업자, 소상공인
지역제한(부천시)
물품분류번호 : 6012100201(조형물)</t>
    <phoneticPr fontId="4" type="noConversion"/>
  </si>
  <si>
    <t>주식회사 도로시크리에이티브</t>
    <phoneticPr fontId="4" type="noConversion"/>
  </si>
  <si>
    <t>김예슬</t>
    <phoneticPr fontId="4" type="noConversion"/>
  </si>
  <si>
    <t>경기도 부천시 소사구 경인로9번길 51-0(송내동)</t>
    <phoneticPr fontId="4" type="noConversion"/>
  </si>
  <si>
    <t>김준호/김대진</t>
    <phoneticPr fontId="4" type="noConversion"/>
  </si>
  <si>
    <t>경기국제코스프레페스티벌 경기문화투어 운영</t>
    <phoneticPr fontId="4" type="noConversion"/>
  </si>
  <si>
    <t>최하전</t>
    <phoneticPr fontId="4" type="noConversion"/>
  </si>
  <si>
    <t>경기국제코스프레페스티벌 경기도 주요 관광지 투어 운영</t>
    <phoneticPr fontId="4" type="noConversion"/>
  </si>
  <si>
    <t>글로벌얼라이언스</t>
    <phoneticPr fontId="4" type="noConversion"/>
  </si>
  <si>
    <t>이일주</t>
    <phoneticPr fontId="4" type="noConversion"/>
  </si>
  <si>
    <t>서울 종로구 인사동5길 하나로빌딩 805호</t>
    <phoneticPr fontId="4" type="noConversion"/>
  </si>
  <si>
    <t>최하전/최원혁</t>
    <phoneticPr fontId="4" type="noConversion"/>
  </si>
  <si>
    <t>한국만화박물관 외벽 유리 제작 및 교체</t>
    <phoneticPr fontId="4" type="noConversion"/>
  </si>
  <si>
    <t>전시동 1층 외벽 유리(옥외 정자 옆) 제작 및 교체</t>
    <phoneticPr fontId="4" type="noConversion"/>
  </si>
  <si>
    <t>㈜푸른공간케이</t>
    <phoneticPr fontId="4" type="noConversion"/>
  </si>
  <si>
    <t>경기도 부천시 평천로 597, 206호(상동)</t>
    <phoneticPr fontId="4" type="noConversion"/>
  </si>
  <si>
    <t>김명숙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</si>
</sst>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함초롬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2" applyNumberFormat="1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3" xfId="2" applyFont="1" applyFill="1" applyBorder="1" applyAlignment="1">
      <alignment horizontal="center" vertical="center" shrinkToFit="1"/>
    </xf>
    <xf numFmtId="178" fontId="8" fillId="0" borderId="13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" vertical="center"/>
    </xf>
    <xf numFmtId="49" fontId="5" fillId="2" borderId="13" xfId="0" applyNumberFormat="1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 wrapText="1"/>
    </xf>
    <xf numFmtId="41" fontId="5" fillId="2" borderId="13" xfId="0" applyNumberFormat="1" applyFont="1" applyFill="1" applyBorder="1" applyAlignment="1">
      <alignment vertical="center"/>
    </xf>
    <xf numFmtId="0" fontId="5" fillId="2" borderId="13" xfId="0" applyFont="1" applyFill="1" applyBorder="1" applyAlignment="1">
      <alignment horizontal="center" vertical="center" wrapText="1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13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shrinkToFit="1"/>
    </xf>
    <xf numFmtId="10" fontId="5" fillId="2" borderId="13" xfId="0" applyNumberFormat="1" applyFont="1" applyFill="1" applyBorder="1" applyAlignment="1">
      <alignment horizontal="center" vertical="center"/>
    </xf>
    <xf numFmtId="177" fontId="5" fillId="2" borderId="13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vertical="center"/>
    </xf>
    <xf numFmtId="177" fontId="5" fillId="2" borderId="13" xfId="0" applyNumberFormat="1" applyFont="1" applyFill="1" applyBorder="1" applyAlignment="1">
      <alignment vertical="center"/>
    </xf>
    <xf numFmtId="41" fontId="5" fillId="2" borderId="13" xfId="1" applyFont="1" applyFill="1" applyBorder="1" applyAlignment="1">
      <alignment horizontal="right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9" fontId="5" fillId="2" borderId="13" xfId="0" applyNumberFormat="1" applyFont="1" applyFill="1" applyBorder="1" applyAlignment="1">
      <alignment horizontal="center" vertical="center" wrapText="1" shrinkToFit="1"/>
    </xf>
    <xf numFmtId="0" fontId="5" fillId="2" borderId="13" xfId="0" applyFont="1" applyFill="1" applyBorder="1" applyAlignment="1">
      <alignment horizontal="center" vertical="center" wrapText="1" shrinkToFit="1"/>
    </xf>
    <xf numFmtId="177" fontId="5" fillId="2" borderId="13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8" fontId="7" fillId="2" borderId="13" xfId="2" applyNumberFormat="1" applyFont="1" applyFill="1" applyBorder="1" applyAlignment="1">
      <alignment horizontal="center" vertical="center" wrapText="1"/>
    </xf>
    <xf numFmtId="49" fontId="5" fillId="2" borderId="13" xfId="0" applyNumberFormat="1" applyFont="1" applyFill="1" applyBorder="1" applyAlignment="1">
      <alignment horizontal="center" vertical="center"/>
    </xf>
    <xf numFmtId="41" fontId="10" fillId="2" borderId="13" xfId="0" applyNumberFormat="1" applyFont="1" applyFill="1" applyBorder="1" applyAlignment="1">
      <alignment horizontal="justify" vertical="center"/>
    </xf>
    <xf numFmtId="0" fontId="5" fillId="0" borderId="13" xfId="0" applyFont="1" applyFill="1" applyBorder="1" applyAlignment="1">
      <alignment horizontal="center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vertical="center"/>
    </xf>
    <xf numFmtId="176" fontId="5" fillId="0" borderId="13" xfId="0" applyNumberFormat="1" applyFont="1" applyFill="1" applyBorder="1" applyAlignment="1">
      <alignment horizontal="center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horizontal="right" vertical="center"/>
    </xf>
    <xf numFmtId="41" fontId="5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41" fontId="5" fillId="0" borderId="13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3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180" fontId="5" fillId="0" borderId="13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3" xfId="0" applyNumberFormat="1" applyFont="1" applyBorder="1">
      <alignment vertical="center"/>
    </xf>
    <xf numFmtId="178" fontId="7" fillId="0" borderId="13" xfId="2" applyNumberFormat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Border="1" applyAlignment="1">
      <alignment horizontal="center" vertical="center"/>
    </xf>
    <xf numFmtId="180" fontId="8" fillId="0" borderId="13" xfId="2" applyNumberFormat="1" applyFont="1" applyBorder="1" applyAlignment="1">
      <alignment horizontal="center" vertical="center" shrinkToFit="1"/>
    </xf>
    <xf numFmtId="0" fontId="11" fillId="0" borderId="13" xfId="2" applyFont="1" applyBorder="1" applyAlignment="1">
      <alignment horizontal="center" vertical="center" wrapText="1"/>
    </xf>
    <xf numFmtId="41" fontId="5" fillId="0" borderId="13" xfId="0" applyNumberFormat="1" applyFont="1" applyBorder="1" applyAlignment="1">
      <alignment horizontal="right" vertical="center"/>
    </xf>
    <xf numFmtId="41" fontId="5" fillId="0" borderId="13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0" fontId="5" fillId="0" borderId="13" xfId="0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41" fontId="7" fillId="0" borderId="13" xfId="1" applyFont="1" applyFill="1" applyBorder="1" applyAlignment="1">
      <alignment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 wrapTex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 shrinkToFit="1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0" borderId="13" xfId="3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left" vertical="center" wrapText="1" shrinkToFit="1"/>
    </xf>
    <xf numFmtId="0" fontId="8" fillId="0" borderId="13" xfId="2" applyFont="1" applyFill="1" applyBorder="1" applyAlignment="1">
      <alignment horizontal="center" vertical="center"/>
    </xf>
    <xf numFmtId="176" fontId="8" fillId="0" borderId="13" xfId="2" applyNumberFormat="1" applyFont="1" applyFill="1" applyBorder="1" applyAlignment="1">
      <alignment horizontal="center" vertical="center"/>
    </xf>
    <xf numFmtId="176" fontId="7" fillId="2" borderId="13" xfId="2" applyNumberFormat="1" applyFont="1" applyFill="1" applyBorder="1" applyAlignment="1">
      <alignment horizontal="center" vertical="center"/>
    </xf>
    <xf numFmtId="176" fontId="7" fillId="0" borderId="13" xfId="2" applyNumberFormat="1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0" fontId="5" fillId="2" borderId="13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9" fontId="5" fillId="0" borderId="13" xfId="0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8" fillId="0" borderId="8" xfId="2" applyNumberFormat="1" applyFont="1" applyFill="1" applyBorder="1" applyAlignment="1">
      <alignment horizontal="center" vertical="center" shrinkToFit="1"/>
    </xf>
    <xf numFmtId="49" fontId="8" fillId="0" borderId="12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0" fontId="8" fillId="0" borderId="8" xfId="2" applyFont="1" applyFill="1" applyBorder="1" applyAlignment="1">
      <alignment horizontal="center" vertical="center" shrinkToFit="1"/>
    </xf>
    <xf numFmtId="0" fontId="8" fillId="0" borderId="12" xfId="2" applyFont="1" applyFill="1" applyBorder="1" applyAlignment="1">
      <alignment horizontal="center" vertical="center" shrinkToFit="1"/>
    </xf>
    <xf numFmtId="0" fontId="8" fillId="0" borderId="2" xfId="2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Fill="1" applyBorder="1" applyAlignment="1">
      <alignment horizontal="center" vertical="center" shrinkToFit="1"/>
    </xf>
    <xf numFmtId="0" fontId="8" fillId="0" borderId="10" xfId="2" applyFont="1" applyFill="1" applyBorder="1" applyAlignment="1">
      <alignment horizontal="center" vertical="center" shrinkToFit="1"/>
    </xf>
    <xf numFmtId="0" fontId="8" fillId="0" borderId="11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center" vertical="center" shrinkToFit="1"/>
    </xf>
    <xf numFmtId="0" fontId="8" fillId="0" borderId="7" xfId="2" applyFont="1" applyFill="1" applyBorder="1" applyAlignment="1">
      <alignment horizontal="center" vertical="center" shrinkToFit="1"/>
    </xf>
    <xf numFmtId="0" fontId="8" fillId="0" borderId="5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 shrinkToFit="1"/>
    </xf>
    <xf numFmtId="176" fontId="8" fillId="0" borderId="12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0" fontId="8" fillId="0" borderId="12" xfId="3" applyNumberFormat="1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177" fontId="8" fillId="0" borderId="12" xfId="2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178" fontId="8" fillId="0" borderId="12" xfId="2" applyNumberFormat="1" applyFont="1" applyFill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250"/>
  <sheetViews>
    <sheetView tabSelected="1" zoomScale="85" zoomScaleNormal="85" workbookViewId="0">
      <pane xSplit="8" ySplit="5" topLeftCell="AC96" activePane="bottomRight" state="frozen"/>
      <selection pane="topRight" activeCell="I1" sqref="I1"/>
      <selection pane="bottomLeft" activeCell="A6" sqref="A6"/>
      <selection pane="bottomRight" activeCell="B99" sqref="B99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9" customWidth="1"/>
    <col min="8" max="8" width="66.75" style="3" bestFit="1" customWidth="1"/>
    <col min="9" max="9" width="66.75" style="15" customWidth="1"/>
    <col min="10" max="10" width="74.625" style="3" customWidth="1"/>
    <col min="11" max="11" width="14.875" style="15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5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7" customWidth="1"/>
    <col min="27" max="27" width="27.875" style="8" customWidth="1"/>
    <col min="28" max="28" width="76" style="8" customWidth="1"/>
    <col min="29" max="29" width="15.125" style="8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5" customWidth="1"/>
    <col min="35" max="35" width="26.25" style="107" customWidth="1"/>
    <col min="36" max="36" width="44.875" style="5" customWidth="1"/>
    <col min="37" max="37" width="9" style="9" customWidth="1"/>
    <col min="38" max="38" width="89.5" style="5" customWidth="1"/>
    <col min="39" max="39" width="10.125" style="15" customWidth="1"/>
    <col min="40" max="40" width="5.75" style="15" customWidth="1"/>
    <col min="41" max="41" width="5.75" style="10" customWidth="1"/>
    <col min="42" max="42" width="16" style="15" customWidth="1"/>
    <col min="43" max="43" width="17.125" style="15" customWidth="1"/>
    <col min="44" max="44" width="15.375" style="5" customWidth="1"/>
    <col min="45" max="46" width="9" style="11" customWidth="1"/>
    <col min="47" max="47" width="9" style="12" customWidth="1"/>
    <col min="48" max="48" width="13.25" style="16" customWidth="1"/>
    <col min="49" max="49" width="10.625" style="12" customWidth="1"/>
    <col min="50" max="50" width="13.25" style="16" customWidth="1"/>
    <col min="51" max="51" width="9" style="12" customWidth="1"/>
    <col min="52" max="52" width="12.125" style="13" customWidth="1"/>
    <col min="53" max="53" width="9" style="12" customWidth="1"/>
    <col min="54" max="54" width="12.125" style="13" customWidth="1"/>
    <col min="55" max="55" width="9" style="12" customWidth="1"/>
    <col min="56" max="56" width="12.125" style="13" customWidth="1"/>
    <col min="57" max="57" width="9" style="12" customWidth="1"/>
    <col min="58" max="58" width="12.125" style="15" customWidth="1"/>
    <col min="59" max="59" width="9" style="12" customWidth="1"/>
    <col min="60" max="60" width="12.125" style="15" customWidth="1"/>
    <col min="61" max="61" width="9" style="12" customWidth="1"/>
    <col min="62" max="62" width="12.125" style="13" customWidth="1"/>
    <col min="63" max="63" width="9" style="12" customWidth="1"/>
    <col min="64" max="64" width="13.625" style="13" bestFit="1" customWidth="1"/>
    <col min="65" max="65" width="9" style="12" customWidth="1"/>
    <col min="66" max="66" width="13.625" style="13" bestFit="1" customWidth="1"/>
    <col min="67" max="67" width="9" style="12" customWidth="1"/>
    <col min="68" max="68" width="12.125" style="13" customWidth="1"/>
    <col min="69" max="69" width="9" style="12" customWidth="1"/>
    <col min="70" max="70" width="12.125" style="13" customWidth="1"/>
    <col min="71" max="71" width="9" style="12" customWidth="1"/>
    <col min="72" max="72" width="12.125" style="13" bestFit="1" customWidth="1"/>
    <col min="73" max="16384" width="3.625" style="15"/>
  </cols>
  <sheetData>
    <row r="1" spans="1:72" ht="52.5" customHeight="1" x14ac:dyDescent="0.3">
      <c r="A1" s="119" t="s">
        <v>79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  <c r="Y1" s="119"/>
      <c r="Z1" s="119"/>
      <c r="AA1" s="119"/>
      <c r="AB1" s="119"/>
      <c r="AC1" s="119"/>
      <c r="AD1" s="119"/>
      <c r="AE1" s="119"/>
      <c r="AF1" s="119"/>
      <c r="AG1" s="119"/>
      <c r="AH1" s="119"/>
      <c r="AI1" s="119"/>
      <c r="AJ1" s="119"/>
      <c r="AK1" s="119"/>
      <c r="AL1" s="119"/>
      <c r="AM1" s="119"/>
      <c r="AN1" s="119"/>
      <c r="AO1" s="119"/>
      <c r="AP1" s="119"/>
      <c r="AQ1" s="119"/>
      <c r="AR1" s="119"/>
      <c r="AS1" s="119"/>
      <c r="AT1" s="119"/>
      <c r="AU1" s="119"/>
      <c r="AV1" s="119"/>
      <c r="AW1" s="119"/>
      <c r="AX1" s="119"/>
      <c r="AY1" s="119"/>
      <c r="AZ1" s="119"/>
      <c r="BA1" s="119"/>
      <c r="BB1" s="119"/>
      <c r="BC1" s="119"/>
      <c r="BD1" s="119"/>
      <c r="BE1" s="119"/>
      <c r="BF1" s="119"/>
      <c r="BG1" s="119"/>
      <c r="BH1" s="119"/>
      <c r="BI1" s="119"/>
      <c r="BJ1" s="119"/>
      <c r="BK1" s="119"/>
      <c r="BL1" s="119"/>
      <c r="BM1" s="119"/>
      <c r="BN1" s="119"/>
      <c r="BO1" s="119"/>
      <c r="BP1" s="119"/>
      <c r="BQ1" s="119"/>
      <c r="BR1" s="119"/>
      <c r="BS1" s="119"/>
      <c r="BT1" s="119"/>
    </row>
    <row r="2" spans="1:72" ht="52.5" customHeight="1" x14ac:dyDescent="0.3">
      <c r="A2" s="120" t="s">
        <v>0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0"/>
      <c r="AN2" s="120"/>
      <c r="AO2" s="120"/>
      <c r="AP2" s="120"/>
      <c r="AQ2" s="120"/>
      <c r="AR2" s="120"/>
      <c r="AS2" s="120"/>
      <c r="AT2" s="120"/>
      <c r="AU2" s="120"/>
      <c r="AV2" s="120"/>
      <c r="AW2" s="120"/>
      <c r="AX2" s="120"/>
      <c r="AY2" s="120"/>
      <c r="AZ2" s="120"/>
      <c r="BA2" s="120"/>
      <c r="BB2" s="120"/>
      <c r="BC2" s="120"/>
      <c r="BD2" s="120"/>
      <c r="BE2" s="120"/>
      <c r="BF2" s="120"/>
      <c r="BG2" s="120"/>
      <c r="BH2" s="120"/>
      <c r="BI2" s="120"/>
      <c r="BJ2" s="120"/>
      <c r="BK2" s="120"/>
      <c r="BL2" s="120"/>
      <c r="BM2" s="120"/>
      <c r="BN2" s="120"/>
      <c r="BO2" s="120"/>
      <c r="BP2" s="120"/>
      <c r="BQ2" s="120"/>
      <c r="BR2" s="120"/>
      <c r="BS2" s="120"/>
      <c r="BT2" s="120"/>
    </row>
    <row r="3" spans="1:72" ht="52.5" customHeight="1" x14ac:dyDescent="0.3">
      <c r="A3" s="121" t="s">
        <v>1</v>
      </c>
      <c r="B3" s="124" t="s">
        <v>2</v>
      </c>
      <c r="C3" s="125"/>
      <c r="D3" s="126"/>
      <c r="E3" s="130" t="s">
        <v>3</v>
      </c>
      <c r="F3" s="133" t="s">
        <v>4</v>
      </c>
      <c r="G3" s="136" t="s">
        <v>5</v>
      </c>
      <c r="H3" s="139" t="s">
        <v>6</v>
      </c>
      <c r="I3" s="142" t="s">
        <v>7</v>
      </c>
      <c r="J3" s="143"/>
      <c r="K3" s="144"/>
      <c r="L3" s="148" t="s">
        <v>8</v>
      </c>
      <c r="M3" s="149"/>
      <c r="N3" s="149"/>
      <c r="O3" s="149"/>
      <c r="P3" s="149"/>
      <c r="Q3" s="149"/>
      <c r="R3" s="149"/>
      <c r="S3" s="149"/>
      <c r="T3" s="149"/>
      <c r="U3" s="150"/>
      <c r="V3" s="148" t="s">
        <v>9</v>
      </c>
      <c r="W3" s="149"/>
      <c r="X3" s="149"/>
      <c r="Y3" s="149"/>
      <c r="Z3" s="150"/>
      <c r="AA3" s="148" t="s">
        <v>10</v>
      </c>
      <c r="AB3" s="149"/>
      <c r="AC3" s="149"/>
      <c r="AD3" s="149"/>
      <c r="AE3" s="149"/>
      <c r="AF3" s="149"/>
      <c r="AG3" s="149"/>
      <c r="AH3" s="149"/>
      <c r="AI3" s="150"/>
      <c r="AJ3" s="151" t="s">
        <v>11</v>
      </c>
      <c r="AK3" s="152"/>
      <c r="AL3" s="153"/>
      <c r="AM3" s="133" t="s">
        <v>12</v>
      </c>
      <c r="AN3" s="151" t="s">
        <v>13</v>
      </c>
      <c r="AO3" s="152"/>
      <c r="AP3" s="153"/>
      <c r="AQ3" s="130" t="s">
        <v>14</v>
      </c>
      <c r="AR3" s="151" t="s">
        <v>15</v>
      </c>
      <c r="AS3" s="152"/>
      <c r="AT3" s="153"/>
      <c r="AU3" s="154" t="s">
        <v>16</v>
      </c>
      <c r="AV3" s="154"/>
      <c r="AW3" s="154"/>
      <c r="AX3" s="154"/>
      <c r="AY3" s="154"/>
      <c r="AZ3" s="154"/>
      <c r="BA3" s="154"/>
      <c r="BB3" s="154"/>
      <c r="BC3" s="154"/>
      <c r="BD3" s="154"/>
      <c r="BE3" s="154"/>
      <c r="BF3" s="154"/>
      <c r="BG3" s="154"/>
      <c r="BH3" s="154"/>
      <c r="BI3" s="154"/>
      <c r="BJ3" s="154"/>
      <c r="BK3" s="154"/>
      <c r="BL3" s="154"/>
      <c r="BM3" s="154"/>
      <c r="BN3" s="154"/>
      <c r="BO3" s="154"/>
      <c r="BP3" s="154"/>
      <c r="BQ3" s="154"/>
      <c r="BR3" s="154"/>
      <c r="BS3" s="154"/>
      <c r="BT3" s="154"/>
    </row>
    <row r="4" spans="1:72" ht="52.5" customHeight="1" x14ac:dyDescent="0.3">
      <c r="A4" s="122"/>
      <c r="B4" s="127"/>
      <c r="C4" s="128"/>
      <c r="D4" s="129"/>
      <c r="E4" s="131"/>
      <c r="F4" s="134"/>
      <c r="G4" s="137"/>
      <c r="H4" s="140"/>
      <c r="I4" s="145"/>
      <c r="J4" s="146"/>
      <c r="K4" s="147"/>
      <c r="L4" s="155" t="s">
        <v>17</v>
      </c>
      <c r="M4" s="139" t="s">
        <v>18</v>
      </c>
      <c r="N4" s="139" t="s">
        <v>19</v>
      </c>
      <c r="O4" s="130" t="s">
        <v>20</v>
      </c>
      <c r="P4" s="130" t="s">
        <v>21</v>
      </c>
      <c r="Q4" s="130" t="s">
        <v>22</v>
      </c>
      <c r="R4" s="130" t="s">
        <v>23</v>
      </c>
      <c r="S4" s="139" t="s">
        <v>24</v>
      </c>
      <c r="T4" s="139" t="s">
        <v>25</v>
      </c>
      <c r="U4" s="155" t="s">
        <v>26</v>
      </c>
      <c r="V4" s="139" t="s">
        <v>27</v>
      </c>
      <c r="W4" s="148" t="s">
        <v>28</v>
      </c>
      <c r="X4" s="149"/>
      <c r="Y4" s="149"/>
      <c r="Z4" s="150"/>
      <c r="AA4" s="139" t="s">
        <v>29</v>
      </c>
      <c r="AB4" s="139" t="s">
        <v>30</v>
      </c>
      <c r="AC4" s="139" t="s">
        <v>31</v>
      </c>
      <c r="AD4" s="139" t="s">
        <v>32</v>
      </c>
      <c r="AE4" s="155" t="s">
        <v>33</v>
      </c>
      <c r="AF4" s="155" t="s">
        <v>34</v>
      </c>
      <c r="AG4" s="155" t="s">
        <v>35</v>
      </c>
      <c r="AH4" s="139" t="s">
        <v>36</v>
      </c>
      <c r="AI4" s="157" t="s">
        <v>37</v>
      </c>
      <c r="AJ4" s="130" t="s">
        <v>38</v>
      </c>
      <c r="AK4" s="159" t="s">
        <v>39</v>
      </c>
      <c r="AL4" s="130" t="s">
        <v>40</v>
      </c>
      <c r="AM4" s="134"/>
      <c r="AN4" s="130" t="s">
        <v>38</v>
      </c>
      <c r="AO4" s="159" t="s">
        <v>39</v>
      </c>
      <c r="AP4" s="130" t="s">
        <v>41</v>
      </c>
      <c r="AQ4" s="131"/>
      <c r="AR4" s="130" t="s">
        <v>42</v>
      </c>
      <c r="AS4" s="163" t="s">
        <v>43</v>
      </c>
      <c r="AT4" s="163" t="s">
        <v>44</v>
      </c>
      <c r="AU4" s="151" t="s">
        <v>45</v>
      </c>
      <c r="AV4" s="153"/>
      <c r="AW4" s="151" t="s">
        <v>46</v>
      </c>
      <c r="AX4" s="153"/>
      <c r="AY4" s="161" t="s">
        <v>47</v>
      </c>
      <c r="AZ4" s="162"/>
      <c r="BA4" s="161" t="s">
        <v>48</v>
      </c>
      <c r="BB4" s="162"/>
      <c r="BC4" s="161" t="s">
        <v>49</v>
      </c>
      <c r="BD4" s="162"/>
      <c r="BE4" s="161" t="s">
        <v>50</v>
      </c>
      <c r="BF4" s="162"/>
      <c r="BG4" s="161" t="s">
        <v>51</v>
      </c>
      <c r="BH4" s="162"/>
      <c r="BI4" s="161" t="s">
        <v>52</v>
      </c>
      <c r="BJ4" s="162"/>
      <c r="BK4" s="161" t="s">
        <v>53</v>
      </c>
      <c r="BL4" s="162"/>
      <c r="BM4" s="161" t="s">
        <v>54</v>
      </c>
      <c r="BN4" s="162"/>
      <c r="BO4" s="161" t="s">
        <v>55</v>
      </c>
      <c r="BP4" s="162"/>
      <c r="BQ4" s="161" t="s">
        <v>56</v>
      </c>
      <c r="BR4" s="162"/>
      <c r="BS4" s="161" t="s">
        <v>57</v>
      </c>
      <c r="BT4" s="162"/>
    </row>
    <row r="5" spans="1:72" ht="52.5" customHeight="1" x14ac:dyDescent="0.3">
      <c r="A5" s="123"/>
      <c r="B5" s="20" t="s">
        <v>58</v>
      </c>
      <c r="C5" s="20" t="s">
        <v>59</v>
      </c>
      <c r="D5" s="101" t="s">
        <v>60</v>
      </c>
      <c r="E5" s="132"/>
      <c r="F5" s="135"/>
      <c r="G5" s="138"/>
      <c r="H5" s="141"/>
      <c r="I5" s="17" t="s">
        <v>61</v>
      </c>
      <c r="J5" s="17" t="s">
        <v>62</v>
      </c>
      <c r="K5" s="17" t="s">
        <v>63</v>
      </c>
      <c r="L5" s="156"/>
      <c r="M5" s="141"/>
      <c r="N5" s="141"/>
      <c r="O5" s="132"/>
      <c r="P5" s="132"/>
      <c r="Q5" s="132"/>
      <c r="R5" s="132"/>
      <c r="S5" s="141"/>
      <c r="T5" s="141"/>
      <c r="U5" s="156"/>
      <c r="V5" s="141"/>
      <c r="W5" s="17" t="s">
        <v>29</v>
      </c>
      <c r="X5" s="17" t="s">
        <v>64</v>
      </c>
      <c r="Y5" s="17" t="s">
        <v>65</v>
      </c>
      <c r="Z5" s="14" t="s">
        <v>66</v>
      </c>
      <c r="AA5" s="141"/>
      <c r="AB5" s="141"/>
      <c r="AC5" s="141"/>
      <c r="AD5" s="141"/>
      <c r="AE5" s="156"/>
      <c r="AF5" s="156"/>
      <c r="AG5" s="156"/>
      <c r="AH5" s="141"/>
      <c r="AI5" s="158"/>
      <c r="AJ5" s="132"/>
      <c r="AK5" s="160"/>
      <c r="AL5" s="132"/>
      <c r="AM5" s="135"/>
      <c r="AN5" s="132"/>
      <c r="AO5" s="160"/>
      <c r="AP5" s="132"/>
      <c r="AQ5" s="132"/>
      <c r="AR5" s="132"/>
      <c r="AS5" s="164"/>
      <c r="AT5" s="164"/>
      <c r="AU5" s="18" t="s">
        <v>67</v>
      </c>
      <c r="AV5" s="1" t="s">
        <v>68</v>
      </c>
      <c r="AW5" s="18" t="s">
        <v>67</v>
      </c>
      <c r="AX5" s="1" t="s">
        <v>68</v>
      </c>
      <c r="AY5" s="18" t="s">
        <v>67</v>
      </c>
      <c r="AZ5" s="1" t="s">
        <v>68</v>
      </c>
      <c r="BA5" s="18" t="s">
        <v>67</v>
      </c>
      <c r="BB5" s="1" t="s">
        <v>68</v>
      </c>
      <c r="BC5" s="18" t="s">
        <v>67</v>
      </c>
      <c r="BD5" s="1" t="s">
        <v>68</v>
      </c>
      <c r="BE5" s="18" t="s">
        <v>67</v>
      </c>
      <c r="BF5" s="2" t="s">
        <v>68</v>
      </c>
      <c r="BG5" s="18" t="s">
        <v>67</v>
      </c>
      <c r="BH5" s="2" t="s">
        <v>68</v>
      </c>
      <c r="BI5" s="18" t="s">
        <v>67</v>
      </c>
      <c r="BJ5" s="1" t="s">
        <v>68</v>
      </c>
      <c r="BK5" s="18" t="s">
        <v>67</v>
      </c>
      <c r="BL5" s="1" t="s">
        <v>68</v>
      </c>
      <c r="BM5" s="18" t="s">
        <v>67</v>
      </c>
      <c r="BN5" s="1" t="s">
        <v>68</v>
      </c>
      <c r="BO5" s="18" t="s">
        <v>67</v>
      </c>
      <c r="BP5" s="1" t="s">
        <v>68</v>
      </c>
      <c r="BQ5" s="18" t="s">
        <v>67</v>
      </c>
      <c r="BR5" s="1" t="s">
        <v>68</v>
      </c>
      <c r="BS5" s="18" t="s">
        <v>67</v>
      </c>
      <c r="BT5" s="1" t="s">
        <v>68</v>
      </c>
    </row>
    <row r="6" spans="1:72" ht="159.75" customHeight="1" x14ac:dyDescent="0.3">
      <c r="A6" s="22">
        <v>38</v>
      </c>
      <c r="B6" s="22" t="s">
        <v>81</v>
      </c>
      <c r="C6" s="22" t="s">
        <v>88</v>
      </c>
      <c r="D6" s="102">
        <v>45341</v>
      </c>
      <c r="E6" s="22" t="s">
        <v>71</v>
      </c>
      <c r="F6" s="24" t="s">
        <v>69</v>
      </c>
      <c r="G6" s="25" t="s">
        <v>89</v>
      </c>
      <c r="H6" s="26" t="s">
        <v>86</v>
      </c>
      <c r="I6" s="26" t="s">
        <v>86</v>
      </c>
      <c r="J6" s="27" t="s">
        <v>90</v>
      </c>
      <c r="K6" s="28">
        <v>102000000</v>
      </c>
      <c r="L6" s="23">
        <v>45350</v>
      </c>
      <c r="M6" s="29" t="s">
        <v>91</v>
      </c>
      <c r="N6" s="22"/>
      <c r="O6" s="22" t="s">
        <v>72</v>
      </c>
      <c r="P6" s="29" t="s">
        <v>92</v>
      </c>
      <c r="Q6" s="22" t="s">
        <v>73</v>
      </c>
      <c r="R6" s="22" t="s">
        <v>70</v>
      </c>
      <c r="S6" s="30">
        <v>102000000</v>
      </c>
      <c r="T6" s="28"/>
      <c r="U6" s="23">
        <v>45362</v>
      </c>
      <c r="V6" s="22" t="s">
        <v>93</v>
      </c>
      <c r="W6" s="22" t="s">
        <v>94</v>
      </c>
      <c r="X6" s="22" t="s">
        <v>85</v>
      </c>
      <c r="Y6" s="31">
        <v>97990640</v>
      </c>
      <c r="Z6" s="23">
        <v>45362</v>
      </c>
      <c r="AA6" s="32" t="s">
        <v>94</v>
      </c>
      <c r="AB6" s="32" t="s">
        <v>95</v>
      </c>
      <c r="AC6" s="32" t="s">
        <v>85</v>
      </c>
      <c r="AD6" s="22">
        <v>1</v>
      </c>
      <c r="AE6" s="102">
        <v>45385</v>
      </c>
      <c r="AF6" s="102">
        <v>45385</v>
      </c>
      <c r="AG6" s="102">
        <v>45639</v>
      </c>
      <c r="AH6" s="28">
        <v>97990640</v>
      </c>
      <c r="AI6" s="106">
        <f t="shared" ref="AI6:AI7" si="0">SUM(AH6/K6)</f>
        <v>0.96069254901960788</v>
      </c>
      <c r="AJ6" s="27" t="s">
        <v>209</v>
      </c>
      <c r="AK6" s="34" t="s">
        <v>210</v>
      </c>
      <c r="AL6" s="27" t="s">
        <v>211</v>
      </c>
      <c r="AM6" s="35"/>
      <c r="AN6" s="35"/>
      <c r="AO6" s="36"/>
      <c r="AP6" s="35"/>
      <c r="AQ6" s="35"/>
      <c r="AR6" s="22" t="s">
        <v>88</v>
      </c>
      <c r="AS6" s="23">
        <v>45702</v>
      </c>
      <c r="AT6" s="23">
        <v>45702</v>
      </c>
      <c r="AU6" s="23">
        <v>45467</v>
      </c>
      <c r="AV6" s="37">
        <v>55990000</v>
      </c>
      <c r="AW6" s="38">
        <v>45712</v>
      </c>
      <c r="AX6" s="37">
        <v>63522660</v>
      </c>
      <c r="AY6" s="38"/>
      <c r="AZ6" s="39"/>
      <c r="BA6" s="38"/>
      <c r="BB6" s="39"/>
      <c r="BC6" s="38"/>
      <c r="BD6" s="39"/>
      <c r="BE6" s="38"/>
      <c r="BF6" s="35"/>
      <c r="BG6" s="38"/>
      <c r="BH6" s="35"/>
      <c r="BI6" s="38"/>
      <c r="BJ6" s="39"/>
      <c r="BK6" s="38"/>
      <c r="BL6" s="39"/>
      <c r="BM6" s="38"/>
      <c r="BN6" s="39"/>
      <c r="BO6" s="38"/>
      <c r="BP6" s="39"/>
      <c r="BQ6" s="38"/>
      <c r="BR6" s="39"/>
      <c r="BS6" s="38"/>
      <c r="BT6" s="39"/>
    </row>
    <row r="7" spans="1:72" ht="198" x14ac:dyDescent="0.3">
      <c r="A7" s="22">
        <v>40</v>
      </c>
      <c r="B7" s="22" t="s">
        <v>80</v>
      </c>
      <c r="C7" s="22" t="s">
        <v>83</v>
      </c>
      <c r="D7" s="102">
        <v>45322</v>
      </c>
      <c r="E7" s="22" t="s">
        <v>71</v>
      </c>
      <c r="F7" s="24" t="s">
        <v>69</v>
      </c>
      <c r="G7" s="40" t="s">
        <v>96</v>
      </c>
      <c r="H7" s="26" t="s">
        <v>87</v>
      </c>
      <c r="I7" s="26" t="s">
        <v>87</v>
      </c>
      <c r="J7" s="27" t="s">
        <v>97</v>
      </c>
      <c r="K7" s="28">
        <v>226000000</v>
      </c>
      <c r="L7" s="23">
        <v>45355</v>
      </c>
      <c r="M7" s="29" t="s">
        <v>78</v>
      </c>
      <c r="N7" s="22"/>
      <c r="O7" s="22" t="s">
        <v>72</v>
      </c>
      <c r="P7" s="29" t="s">
        <v>98</v>
      </c>
      <c r="Q7" s="22" t="s">
        <v>73</v>
      </c>
      <c r="R7" s="22" t="s">
        <v>77</v>
      </c>
      <c r="S7" s="30">
        <v>226000000</v>
      </c>
      <c r="T7" s="28"/>
      <c r="U7" s="23">
        <v>45355</v>
      </c>
      <c r="V7" s="22" t="s">
        <v>99</v>
      </c>
      <c r="W7" s="22" t="s">
        <v>74</v>
      </c>
      <c r="X7" s="29" t="s">
        <v>75</v>
      </c>
      <c r="Y7" s="31">
        <v>207145400</v>
      </c>
      <c r="Z7" s="23">
        <v>45355</v>
      </c>
      <c r="AA7" s="32" t="s">
        <v>100</v>
      </c>
      <c r="AB7" s="32" t="s">
        <v>76</v>
      </c>
      <c r="AC7" s="41" t="s">
        <v>75</v>
      </c>
      <c r="AD7" s="22">
        <v>1</v>
      </c>
      <c r="AE7" s="102">
        <v>45385</v>
      </c>
      <c r="AF7" s="102">
        <v>45385</v>
      </c>
      <c r="AG7" s="102">
        <v>45778</v>
      </c>
      <c r="AH7" s="28">
        <v>210000000</v>
      </c>
      <c r="AI7" s="106">
        <f t="shared" si="0"/>
        <v>0.92920353982300885</v>
      </c>
      <c r="AJ7" s="22"/>
      <c r="AK7" s="42"/>
      <c r="AL7" s="22"/>
      <c r="AM7" s="35"/>
      <c r="AN7" s="35"/>
      <c r="AO7" s="36"/>
      <c r="AP7" s="35"/>
      <c r="AQ7" s="35"/>
      <c r="AR7" s="22" t="s">
        <v>83</v>
      </c>
      <c r="AS7" s="23">
        <v>45772</v>
      </c>
      <c r="AT7" s="23">
        <v>45772</v>
      </c>
      <c r="AU7" s="38"/>
      <c r="AV7" s="37"/>
      <c r="AW7" s="23">
        <v>45777</v>
      </c>
      <c r="AX7" s="37">
        <v>88397000</v>
      </c>
      <c r="AY7" s="23">
        <v>45485</v>
      </c>
      <c r="AZ7" s="39">
        <v>61771000</v>
      </c>
      <c r="BA7" s="23">
        <v>45644</v>
      </c>
      <c r="BB7" s="39">
        <v>59832000</v>
      </c>
      <c r="BC7" s="38"/>
      <c r="BD7" s="39"/>
      <c r="BE7" s="38"/>
      <c r="BF7" s="35"/>
      <c r="BG7" s="38"/>
      <c r="BH7" s="35"/>
      <c r="BI7" s="38"/>
      <c r="BJ7" s="39"/>
      <c r="BK7" s="38"/>
      <c r="BL7" s="39"/>
      <c r="BM7" s="38"/>
      <c r="BN7" s="39"/>
      <c r="BO7" s="38"/>
      <c r="BP7" s="39"/>
      <c r="BQ7" s="38"/>
      <c r="BR7" s="39"/>
      <c r="BS7" s="38"/>
      <c r="BT7" s="39"/>
    </row>
    <row r="8" spans="1:72" ht="66" x14ac:dyDescent="0.3">
      <c r="A8" s="22">
        <v>100</v>
      </c>
      <c r="B8" s="22" t="s">
        <v>80</v>
      </c>
      <c r="C8" s="22" t="s">
        <v>106</v>
      </c>
      <c r="D8" s="102">
        <v>45477</v>
      </c>
      <c r="E8" s="22" t="s">
        <v>71</v>
      </c>
      <c r="F8" s="24" t="s">
        <v>69</v>
      </c>
      <c r="G8" s="25" t="s">
        <v>105</v>
      </c>
      <c r="H8" s="26" t="s">
        <v>107</v>
      </c>
      <c r="I8" s="26" t="s">
        <v>107</v>
      </c>
      <c r="J8" s="27" t="s">
        <v>108</v>
      </c>
      <c r="K8" s="28">
        <v>54494000</v>
      </c>
      <c r="L8" s="43"/>
      <c r="M8" s="22"/>
      <c r="N8" s="22"/>
      <c r="O8" s="22"/>
      <c r="P8" s="22"/>
      <c r="Q8" s="22"/>
      <c r="R8" s="22"/>
      <c r="S8" s="30"/>
      <c r="T8" s="28"/>
      <c r="U8" s="43"/>
      <c r="V8" s="22"/>
      <c r="W8" s="22"/>
      <c r="X8" s="22"/>
      <c r="Y8" s="31"/>
      <c r="Z8" s="33"/>
      <c r="AA8" s="32" t="s">
        <v>101</v>
      </c>
      <c r="AB8" s="32" t="s">
        <v>109</v>
      </c>
      <c r="AC8" s="32" t="s">
        <v>102</v>
      </c>
      <c r="AD8" s="22"/>
      <c r="AE8" s="102">
        <v>45481</v>
      </c>
      <c r="AF8" s="102">
        <v>45481</v>
      </c>
      <c r="AG8" s="102">
        <v>45777</v>
      </c>
      <c r="AH8" s="28">
        <v>48499000</v>
      </c>
      <c r="AI8" s="106">
        <f t="shared" ref="AI8" si="1">SUM(AH8/K8)</f>
        <v>0.88998788857488897</v>
      </c>
      <c r="AJ8" s="22"/>
      <c r="AK8" s="42"/>
      <c r="AL8" s="22"/>
      <c r="AM8" s="35"/>
      <c r="AN8" s="35"/>
      <c r="AO8" s="36"/>
      <c r="AP8" s="35"/>
      <c r="AQ8" s="35"/>
      <c r="AR8" s="22" t="s">
        <v>83</v>
      </c>
      <c r="AS8" s="23">
        <v>45770</v>
      </c>
      <c r="AT8" s="23">
        <v>45770</v>
      </c>
      <c r="AU8" s="23">
        <v>45497</v>
      </c>
      <c r="AV8" s="37">
        <v>33949300</v>
      </c>
      <c r="AW8" s="23">
        <v>45777</v>
      </c>
      <c r="AX8" s="37">
        <v>14549700</v>
      </c>
      <c r="AY8" s="38"/>
      <c r="AZ8" s="39"/>
      <c r="BA8" s="38"/>
      <c r="BB8" s="39"/>
      <c r="BC8" s="38"/>
      <c r="BD8" s="39"/>
      <c r="BE8" s="38"/>
      <c r="BF8" s="35"/>
      <c r="BG8" s="38"/>
      <c r="BH8" s="35"/>
      <c r="BI8" s="38"/>
      <c r="BJ8" s="39"/>
      <c r="BK8" s="38"/>
      <c r="BL8" s="39"/>
      <c r="BM8" s="38"/>
      <c r="BN8" s="39"/>
      <c r="BO8" s="38"/>
      <c r="BP8" s="39"/>
      <c r="BQ8" s="38"/>
      <c r="BR8" s="39"/>
      <c r="BS8" s="38"/>
      <c r="BT8" s="39"/>
    </row>
    <row r="9" spans="1:72" ht="52.5" customHeight="1" x14ac:dyDescent="0.3">
      <c r="A9" s="22">
        <v>167</v>
      </c>
      <c r="B9" s="22" t="s">
        <v>80</v>
      </c>
      <c r="C9" s="22" t="s">
        <v>83</v>
      </c>
      <c r="D9" s="102">
        <v>45622</v>
      </c>
      <c r="E9" s="22" t="s">
        <v>71</v>
      </c>
      <c r="F9" s="24" t="s">
        <v>69</v>
      </c>
      <c r="G9" s="25" t="s">
        <v>172</v>
      </c>
      <c r="H9" s="26" t="s">
        <v>111</v>
      </c>
      <c r="I9" s="26" t="s">
        <v>111</v>
      </c>
      <c r="J9" s="26" t="s">
        <v>112</v>
      </c>
      <c r="K9" s="28">
        <v>31500000</v>
      </c>
      <c r="L9" s="43"/>
      <c r="M9" s="22"/>
      <c r="N9" s="22"/>
      <c r="O9" s="22"/>
      <c r="P9" s="22"/>
      <c r="Q9" s="22"/>
      <c r="R9" s="22"/>
      <c r="S9" s="30"/>
      <c r="T9" s="28"/>
      <c r="U9" s="43"/>
      <c r="V9" s="22"/>
      <c r="W9" s="22"/>
      <c r="X9" s="22"/>
      <c r="Y9" s="31"/>
      <c r="Z9" s="33"/>
      <c r="AA9" s="32" t="s">
        <v>113</v>
      </c>
      <c r="AB9" s="32" t="s">
        <v>114</v>
      </c>
      <c r="AC9" s="32" t="s">
        <v>115</v>
      </c>
      <c r="AD9" s="22"/>
      <c r="AE9" s="102">
        <v>45628</v>
      </c>
      <c r="AF9" s="102">
        <v>45628</v>
      </c>
      <c r="AG9" s="102">
        <v>45717</v>
      </c>
      <c r="AH9" s="28">
        <v>28000000</v>
      </c>
      <c r="AI9" s="106">
        <f>SUM(AH9/K9)</f>
        <v>0.88888888888888884</v>
      </c>
      <c r="AJ9" s="22" t="s">
        <v>325</v>
      </c>
      <c r="AK9" s="42"/>
      <c r="AL9" s="22"/>
      <c r="AM9" s="35"/>
      <c r="AN9" s="35"/>
      <c r="AO9" s="36"/>
      <c r="AP9" s="35"/>
      <c r="AQ9" s="35"/>
      <c r="AR9" s="22" t="s">
        <v>83</v>
      </c>
      <c r="AS9" s="23">
        <v>45716</v>
      </c>
      <c r="AT9" s="23">
        <v>45716</v>
      </c>
      <c r="AU9" s="38"/>
      <c r="AV9" s="37"/>
      <c r="AW9" s="23">
        <v>45726</v>
      </c>
      <c r="AX9" s="37">
        <v>2200000</v>
      </c>
      <c r="AY9" s="38">
        <v>45645</v>
      </c>
      <c r="AZ9" s="39">
        <v>25800000</v>
      </c>
      <c r="BA9" s="38"/>
      <c r="BB9" s="39"/>
      <c r="BC9" s="38"/>
      <c r="BD9" s="39"/>
      <c r="BE9" s="38"/>
      <c r="BF9" s="35"/>
      <c r="BG9" s="38"/>
      <c r="BH9" s="35"/>
      <c r="BI9" s="38"/>
      <c r="BJ9" s="39"/>
      <c r="BK9" s="38"/>
      <c r="BL9" s="39"/>
      <c r="BM9" s="38"/>
      <c r="BN9" s="39"/>
      <c r="BO9" s="38"/>
      <c r="BP9" s="39"/>
      <c r="BQ9" s="38"/>
      <c r="BR9" s="39"/>
      <c r="BS9" s="38"/>
      <c r="BT9" s="39"/>
    </row>
    <row r="10" spans="1:72" ht="99" x14ac:dyDescent="0.3">
      <c r="A10" s="22">
        <v>170</v>
      </c>
      <c r="B10" s="22" t="s">
        <v>84</v>
      </c>
      <c r="C10" s="22" t="s">
        <v>110</v>
      </c>
      <c r="D10" s="102">
        <v>45611</v>
      </c>
      <c r="E10" s="22" t="s">
        <v>82</v>
      </c>
      <c r="F10" s="24" t="s">
        <v>69</v>
      </c>
      <c r="G10" s="25" t="s">
        <v>117</v>
      </c>
      <c r="H10" s="26" t="s">
        <v>116</v>
      </c>
      <c r="I10" s="26" t="s">
        <v>116</v>
      </c>
      <c r="J10" s="26" t="s">
        <v>118</v>
      </c>
      <c r="K10" s="28">
        <v>147608000</v>
      </c>
      <c r="L10" s="44">
        <v>45622</v>
      </c>
      <c r="M10" s="29" t="s">
        <v>120</v>
      </c>
      <c r="N10" s="45" t="s">
        <v>103</v>
      </c>
      <c r="O10" s="29" t="s">
        <v>121</v>
      </c>
      <c r="P10" s="29" t="s">
        <v>119</v>
      </c>
      <c r="Q10" s="22" t="s">
        <v>73</v>
      </c>
      <c r="R10" s="29" t="s">
        <v>104</v>
      </c>
      <c r="S10" s="46">
        <v>147608000</v>
      </c>
      <c r="T10" s="46">
        <v>147224625</v>
      </c>
      <c r="U10" s="44">
        <v>45631</v>
      </c>
      <c r="V10" s="29" t="s">
        <v>122</v>
      </c>
      <c r="W10" s="22" t="s">
        <v>123</v>
      </c>
      <c r="X10" s="22" t="s">
        <v>124</v>
      </c>
      <c r="Y10" s="31">
        <v>132847000</v>
      </c>
      <c r="Z10" s="44">
        <v>45623</v>
      </c>
      <c r="AA10" s="32" t="s">
        <v>123</v>
      </c>
      <c r="AB10" s="32" t="s">
        <v>125</v>
      </c>
      <c r="AC10" s="32" t="s">
        <v>124</v>
      </c>
      <c r="AD10" s="22">
        <v>1</v>
      </c>
      <c r="AE10" s="102">
        <v>45646</v>
      </c>
      <c r="AF10" s="43"/>
      <c r="AG10" s="102">
        <v>45685</v>
      </c>
      <c r="AH10" s="28">
        <v>132847000</v>
      </c>
      <c r="AI10" s="106">
        <f>SUM(AH10/T10)</f>
        <v>0.90234225422547354</v>
      </c>
      <c r="AJ10" s="27" t="s">
        <v>337</v>
      </c>
      <c r="AK10" s="34" t="s">
        <v>338</v>
      </c>
      <c r="AL10" s="27" t="s">
        <v>339</v>
      </c>
      <c r="AM10" s="35"/>
      <c r="AN10" s="35"/>
      <c r="AO10" s="36"/>
      <c r="AP10" s="35"/>
      <c r="AQ10" s="35"/>
      <c r="AR10" s="22" t="s">
        <v>254</v>
      </c>
      <c r="AS10" s="23">
        <v>45765</v>
      </c>
      <c r="AT10" s="23">
        <v>45765</v>
      </c>
      <c r="AU10" s="38">
        <v>45656</v>
      </c>
      <c r="AV10" s="37">
        <v>65000000</v>
      </c>
      <c r="AW10" s="23">
        <v>45771</v>
      </c>
      <c r="AX10" s="37">
        <v>67513000</v>
      </c>
      <c r="AY10" s="38"/>
      <c r="AZ10" s="39"/>
      <c r="BA10" s="38"/>
      <c r="BB10" s="39"/>
      <c r="BC10" s="38"/>
      <c r="BD10" s="39"/>
      <c r="BE10" s="38"/>
      <c r="BF10" s="35"/>
      <c r="BG10" s="38"/>
      <c r="BH10" s="35"/>
      <c r="BI10" s="38"/>
      <c r="BJ10" s="39"/>
      <c r="BK10" s="38"/>
      <c r="BL10" s="39"/>
      <c r="BM10" s="38"/>
      <c r="BN10" s="39"/>
      <c r="BO10" s="38"/>
      <c r="BP10" s="39"/>
      <c r="BQ10" s="38"/>
      <c r="BR10" s="39"/>
      <c r="BS10" s="38"/>
      <c r="BT10" s="39"/>
    </row>
    <row r="11" spans="1:72" ht="52.5" customHeight="1" x14ac:dyDescent="0.3">
      <c r="A11" s="47">
        <v>1</v>
      </c>
      <c r="B11" s="47" t="s">
        <v>126</v>
      </c>
      <c r="C11" s="47" t="s">
        <v>128</v>
      </c>
      <c r="D11" s="103">
        <v>45649</v>
      </c>
      <c r="E11" s="47" t="s">
        <v>71</v>
      </c>
      <c r="F11" s="21" t="s">
        <v>69</v>
      </c>
      <c r="G11" s="48" t="s">
        <v>136</v>
      </c>
      <c r="H11" s="49" t="s">
        <v>130</v>
      </c>
      <c r="I11" s="49" t="s">
        <v>130</v>
      </c>
      <c r="J11" s="49" t="s">
        <v>138</v>
      </c>
      <c r="K11" s="62">
        <v>3065040</v>
      </c>
      <c r="L11" s="51"/>
      <c r="M11" s="47"/>
      <c r="N11" s="47"/>
      <c r="O11" s="47"/>
      <c r="P11" s="47"/>
      <c r="Q11" s="47"/>
      <c r="R11" s="47"/>
      <c r="S11" s="82"/>
      <c r="T11" s="62"/>
      <c r="U11" s="51"/>
      <c r="V11" s="47"/>
      <c r="W11" s="47"/>
      <c r="X11" s="47"/>
      <c r="Y11" s="64"/>
      <c r="Z11" s="52"/>
      <c r="AA11" s="53" t="s">
        <v>139</v>
      </c>
      <c r="AB11" s="53" t="s">
        <v>140</v>
      </c>
      <c r="AC11" s="53" t="s">
        <v>141</v>
      </c>
      <c r="AD11" s="47"/>
      <c r="AE11" s="103">
        <v>45652</v>
      </c>
      <c r="AF11" s="103">
        <v>45658</v>
      </c>
      <c r="AG11" s="103">
        <v>46022</v>
      </c>
      <c r="AH11" s="62">
        <v>2838000</v>
      </c>
      <c r="AI11" s="97">
        <f>SUM(AH11/K11)</f>
        <v>0.92592592592592593</v>
      </c>
      <c r="AJ11" s="47"/>
      <c r="AK11" s="54"/>
      <c r="AL11" s="47"/>
      <c r="AM11" s="50"/>
      <c r="AN11" s="50"/>
      <c r="AO11" s="55"/>
      <c r="AP11" s="50"/>
      <c r="AQ11" s="50"/>
      <c r="AR11" s="47" t="s">
        <v>128</v>
      </c>
      <c r="AS11" s="56"/>
      <c r="AT11" s="56"/>
      <c r="AU11" s="57"/>
      <c r="AV11" s="58"/>
      <c r="AW11" s="57"/>
      <c r="AX11" s="58"/>
      <c r="AY11" s="57">
        <v>45693</v>
      </c>
      <c r="AZ11" s="59">
        <v>236500</v>
      </c>
      <c r="BA11" s="57">
        <v>45721</v>
      </c>
      <c r="BB11" s="59">
        <v>236500</v>
      </c>
      <c r="BC11" s="57">
        <v>45749</v>
      </c>
      <c r="BD11" s="59">
        <v>236500</v>
      </c>
      <c r="BE11" s="57">
        <v>45786</v>
      </c>
      <c r="BF11" s="59">
        <v>236500</v>
      </c>
      <c r="BG11" s="57">
        <v>45813</v>
      </c>
      <c r="BH11" s="59">
        <v>236500</v>
      </c>
      <c r="BI11" s="57">
        <v>45840</v>
      </c>
      <c r="BJ11" s="59">
        <v>236500</v>
      </c>
      <c r="BK11" s="57">
        <v>45874</v>
      </c>
      <c r="BL11" s="59">
        <v>236500</v>
      </c>
      <c r="BM11" s="57">
        <v>45902</v>
      </c>
      <c r="BN11" s="59">
        <v>236500</v>
      </c>
      <c r="BO11" s="57"/>
      <c r="BP11" s="59"/>
      <c r="BQ11" s="57"/>
      <c r="BR11" s="59"/>
      <c r="BS11" s="57"/>
      <c r="BT11" s="59"/>
    </row>
    <row r="12" spans="1:72" ht="52.5" customHeight="1" x14ac:dyDescent="0.3">
      <c r="A12" s="47">
        <v>2</v>
      </c>
      <c r="B12" s="47" t="s">
        <v>127</v>
      </c>
      <c r="C12" s="47" t="s">
        <v>129</v>
      </c>
      <c r="D12" s="103">
        <v>45649</v>
      </c>
      <c r="E12" s="47" t="s">
        <v>71</v>
      </c>
      <c r="F12" s="21" t="s">
        <v>69</v>
      </c>
      <c r="G12" s="48" t="s">
        <v>136</v>
      </c>
      <c r="H12" s="49" t="s">
        <v>131</v>
      </c>
      <c r="I12" s="49" t="s">
        <v>131</v>
      </c>
      <c r="J12" s="49" t="s">
        <v>142</v>
      </c>
      <c r="K12" s="62">
        <v>6130080</v>
      </c>
      <c r="L12" s="51"/>
      <c r="M12" s="47"/>
      <c r="N12" s="47"/>
      <c r="O12" s="47"/>
      <c r="P12" s="47"/>
      <c r="Q12" s="47"/>
      <c r="R12" s="47"/>
      <c r="S12" s="82"/>
      <c r="T12" s="62"/>
      <c r="U12" s="51"/>
      <c r="V12" s="47"/>
      <c r="W12" s="47"/>
      <c r="X12" s="47"/>
      <c r="Y12" s="64"/>
      <c r="Z12" s="52"/>
      <c r="AA12" s="53" t="s">
        <v>139</v>
      </c>
      <c r="AB12" s="53" t="s">
        <v>140</v>
      </c>
      <c r="AC12" s="53" t="s">
        <v>141</v>
      </c>
      <c r="AD12" s="47"/>
      <c r="AE12" s="103">
        <v>45652</v>
      </c>
      <c r="AF12" s="103">
        <v>45658</v>
      </c>
      <c r="AG12" s="103">
        <v>46022</v>
      </c>
      <c r="AH12" s="62">
        <v>5676000</v>
      </c>
      <c r="AI12" s="97">
        <f>SUM(AH12/K12)</f>
        <v>0.92592592592592593</v>
      </c>
      <c r="AJ12" s="47"/>
      <c r="AK12" s="54"/>
      <c r="AL12" s="47"/>
      <c r="AM12" s="50"/>
      <c r="AN12" s="50"/>
      <c r="AO12" s="55"/>
      <c r="AP12" s="50"/>
      <c r="AQ12" s="50"/>
      <c r="AR12" s="47" t="s">
        <v>223</v>
      </c>
      <c r="AS12" s="56"/>
      <c r="AT12" s="56"/>
      <c r="AU12" s="57"/>
      <c r="AV12" s="58"/>
      <c r="AW12" s="57"/>
      <c r="AX12" s="58"/>
      <c r="AY12" s="57">
        <v>45695</v>
      </c>
      <c r="AZ12" s="59">
        <v>473000</v>
      </c>
      <c r="BA12" s="57">
        <v>45721</v>
      </c>
      <c r="BB12" s="59">
        <v>473000</v>
      </c>
      <c r="BC12" s="57">
        <v>45749</v>
      </c>
      <c r="BD12" s="59">
        <v>473000</v>
      </c>
      <c r="BE12" s="57">
        <v>45786</v>
      </c>
      <c r="BF12" s="59">
        <v>473000</v>
      </c>
      <c r="BG12" s="57">
        <v>45813</v>
      </c>
      <c r="BH12" s="59">
        <v>473000</v>
      </c>
      <c r="BI12" s="57">
        <v>45841</v>
      </c>
      <c r="BJ12" s="59">
        <v>473000</v>
      </c>
      <c r="BK12" s="57">
        <v>45874</v>
      </c>
      <c r="BL12" s="59">
        <v>473000</v>
      </c>
      <c r="BM12" s="57">
        <v>45902</v>
      </c>
      <c r="BN12" s="59">
        <v>473000</v>
      </c>
      <c r="BO12" s="57"/>
      <c r="BP12" s="59"/>
      <c r="BQ12" s="57"/>
      <c r="BR12" s="59"/>
      <c r="BS12" s="57"/>
      <c r="BT12" s="59"/>
    </row>
    <row r="13" spans="1:72" ht="52.5" customHeight="1" x14ac:dyDescent="0.3">
      <c r="A13" s="47">
        <v>3</v>
      </c>
      <c r="B13" s="47" t="s">
        <v>126</v>
      </c>
      <c r="C13" s="47" t="s">
        <v>128</v>
      </c>
      <c r="D13" s="103">
        <v>45650</v>
      </c>
      <c r="E13" s="47" t="s">
        <v>71</v>
      </c>
      <c r="F13" s="21" t="s">
        <v>69</v>
      </c>
      <c r="G13" s="48" t="s">
        <v>136</v>
      </c>
      <c r="H13" s="49" t="s">
        <v>132</v>
      </c>
      <c r="I13" s="49" t="s">
        <v>132</v>
      </c>
      <c r="J13" s="49" t="s">
        <v>143</v>
      </c>
      <c r="K13" s="62">
        <v>9000000</v>
      </c>
      <c r="L13" s="51"/>
      <c r="M13" s="47"/>
      <c r="N13" s="47"/>
      <c r="O13" s="47"/>
      <c r="P13" s="47"/>
      <c r="Q13" s="47"/>
      <c r="R13" s="47"/>
      <c r="S13" s="82"/>
      <c r="T13" s="62"/>
      <c r="U13" s="51"/>
      <c r="V13" s="47"/>
      <c r="W13" s="47"/>
      <c r="X13" s="47"/>
      <c r="Y13" s="64"/>
      <c r="Z13" s="52"/>
      <c r="AA13" s="53" t="s">
        <v>144</v>
      </c>
      <c r="AB13" s="53" t="s">
        <v>145</v>
      </c>
      <c r="AC13" s="53" t="s">
        <v>146</v>
      </c>
      <c r="AD13" s="47"/>
      <c r="AE13" s="103">
        <v>45653</v>
      </c>
      <c r="AF13" s="103">
        <v>45658</v>
      </c>
      <c r="AG13" s="103">
        <v>46022</v>
      </c>
      <c r="AH13" s="62">
        <v>8424000</v>
      </c>
      <c r="AI13" s="97">
        <f>SUM(AH13/K13)</f>
        <v>0.93600000000000005</v>
      </c>
      <c r="AJ13" s="47"/>
      <c r="AK13" s="54"/>
      <c r="AL13" s="47"/>
      <c r="AM13" s="50"/>
      <c r="AN13" s="50"/>
      <c r="AO13" s="55"/>
      <c r="AP13" s="50"/>
      <c r="AQ13" s="50"/>
      <c r="AR13" s="47" t="s">
        <v>128</v>
      </c>
      <c r="AS13" s="56"/>
      <c r="AT13" s="56"/>
      <c r="AU13" s="57"/>
      <c r="AV13" s="58"/>
      <c r="AW13" s="57"/>
      <c r="AX13" s="58"/>
      <c r="AY13" s="57">
        <v>45695</v>
      </c>
      <c r="AZ13" s="59">
        <v>702000</v>
      </c>
      <c r="BA13" s="57">
        <v>45728</v>
      </c>
      <c r="BB13" s="59">
        <v>702000</v>
      </c>
      <c r="BC13" s="57">
        <v>45751</v>
      </c>
      <c r="BD13" s="59">
        <v>702000</v>
      </c>
      <c r="BE13" s="57">
        <v>45790</v>
      </c>
      <c r="BF13" s="59">
        <v>702000</v>
      </c>
      <c r="BG13" s="57">
        <v>45819</v>
      </c>
      <c r="BH13" s="59">
        <v>702000</v>
      </c>
      <c r="BI13" s="57">
        <v>45842</v>
      </c>
      <c r="BJ13" s="59">
        <v>702000</v>
      </c>
      <c r="BK13" s="57">
        <v>45879</v>
      </c>
      <c r="BL13" s="59">
        <v>702000</v>
      </c>
      <c r="BM13" s="57"/>
      <c r="BN13" s="59"/>
      <c r="BO13" s="57"/>
      <c r="BP13" s="59"/>
      <c r="BQ13" s="57"/>
      <c r="BR13" s="59"/>
      <c r="BS13" s="57"/>
      <c r="BT13" s="59"/>
    </row>
    <row r="14" spans="1:72" ht="165" x14ac:dyDescent="0.3">
      <c r="A14" s="47">
        <v>4</v>
      </c>
      <c r="B14" s="47" t="s">
        <v>126</v>
      </c>
      <c r="C14" s="47" t="s">
        <v>128</v>
      </c>
      <c r="D14" s="103">
        <v>45621</v>
      </c>
      <c r="E14" s="47" t="s">
        <v>71</v>
      </c>
      <c r="F14" s="21" t="s">
        <v>69</v>
      </c>
      <c r="G14" s="48" t="s">
        <v>137</v>
      </c>
      <c r="H14" s="49" t="s">
        <v>133</v>
      </c>
      <c r="I14" s="49" t="s">
        <v>133</v>
      </c>
      <c r="J14" s="49" t="s">
        <v>147</v>
      </c>
      <c r="K14" s="62">
        <v>2607000000</v>
      </c>
      <c r="L14" s="61">
        <v>45631</v>
      </c>
      <c r="M14" s="66" t="s">
        <v>159</v>
      </c>
      <c r="N14" s="67">
        <v>0.87995000000000001</v>
      </c>
      <c r="O14" s="68" t="s">
        <v>72</v>
      </c>
      <c r="P14" s="66" t="s">
        <v>160</v>
      </c>
      <c r="Q14" s="68" t="s">
        <v>73</v>
      </c>
      <c r="R14" s="66" t="s">
        <v>161</v>
      </c>
      <c r="S14" s="69">
        <v>2607000000</v>
      </c>
      <c r="T14" s="69">
        <v>2570058850</v>
      </c>
      <c r="U14" s="70">
        <v>45639</v>
      </c>
      <c r="V14" s="66" t="s">
        <v>162</v>
      </c>
      <c r="W14" s="68" t="s">
        <v>148</v>
      </c>
      <c r="X14" s="68" t="s">
        <v>149</v>
      </c>
      <c r="Y14" s="69">
        <v>2262406450</v>
      </c>
      <c r="Z14" s="70">
        <v>45637</v>
      </c>
      <c r="AA14" s="53" t="s">
        <v>148</v>
      </c>
      <c r="AB14" s="53" t="s">
        <v>150</v>
      </c>
      <c r="AC14" s="53" t="s">
        <v>149</v>
      </c>
      <c r="AD14" s="47">
        <v>1</v>
      </c>
      <c r="AE14" s="103">
        <v>45653</v>
      </c>
      <c r="AF14" s="103">
        <v>45658</v>
      </c>
      <c r="AG14" s="103">
        <v>46022</v>
      </c>
      <c r="AH14" s="62">
        <v>2262406450</v>
      </c>
      <c r="AI14" s="97">
        <f>SUM(AH14/T14)</f>
        <v>0.880293636077633</v>
      </c>
      <c r="AJ14" s="47"/>
      <c r="AK14" s="54"/>
      <c r="AL14" s="47"/>
      <c r="AM14" s="50"/>
      <c r="AN14" s="50"/>
      <c r="AO14" s="55"/>
      <c r="AP14" s="50"/>
      <c r="AQ14" s="50"/>
      <c r="AR14" s="47" t="s">
        <v>128</v>
      </c>
      <c r="AS14" s="56"/>
      <c r="AT14" s="56"/>
      <c r="AU14" s="57"/>
      <c r="AV14" s="58"/>
      <c r="AW14" s="57"/>
      <c r="AX14" s="58"/>
      <c r="AY14" s="57">
        <v>45706</v>
      </c>
      <c r="AZ14" s="75">
        <v>188533870</v>
      </c>
      <c r="BA14" s="57">
        <v>45730</v>
      </c>
      <c r="BB14" s="75">
        <v>188533870</v>
      </c>
      <c r="BC14" s="57">
        <v>45756</v>
      </c>
      <c r="BD14" s="75">
        <v>188533870</v>
      </c>
      <c r="BE14" s="57">
        <v>45790</v>
      </c>
      <c r="BF14" s="75">
        <v>188136480</v>
      </c>
      <c r="BG14" s="57">
        <v>45819</v>
      </c>
      <c r="BH14" s="75">
        <v>187018000</v>
      </c>
      <c r="BI14" s="57">
        <v>45846</v>
      </c>
      <c r="BJ14" s="75">
        <v>188533870</v>
      </c>
      <c r="BK14" s="57">
        <v>45877</v>
      </c>
      <c r="BL14" s="59">
        <v>188533870</v>
      </c>
      <c r="BM14" s="57">
        <v>45908</v>
      </c>
      <c r="BN14" s="59">
        <v>188533870</v>
      </c>
      <c r="BO14" s="57"/>
      <c r="BP14" s="59"/>
      <c r="BQ14" s="57"/>
      <c r="BR14" s="59"/>
      <c r="BS14" s="57"/>
      <c r="BT14" s="59"/>
    </row>
    <row r="15" spans="1:72" ht="52.5" customHeight="1" x14ac:dyDescent="0.3">
      <c r="A15" s="47">
        <v>5</v>
      </c>
      <c r="B15" s="47" t="s">
        <v>126</v>
      </c>
      <c r="C15" s="47" t="s">
        <v>128</v>
      </c>
      <c r="D15" s="103">
        <v>45650</v>
      </c>
      <c r="E15" s="47" t="s">
        <v>71</v>
      </c>
      <c r="F15" s="21" t="s">
        <v>69</v>
      </c>
      <c r="G15" s="48" t="s">
        <v>136</v>
      </c>
      <c r="H15" s="49" t="s">
        <v>134</v>
      </c>
      <c r="I15" s="49" t="s">
        <v>134</v>
      </c>
      <c r="J15" s="49" t="s">
        <v>151</v>
      </c>
      <c r="K15" s="62">
        <v>14880000</v>
      </c>
      <c r="L15" s="51"/>
      <c r="M15" s="47"/>
      <c r="N15" s="47"/>
      <c r="O15" s="47"/>
      <c r="P15" s="47"/>
      <c r="Q15" s="47"/>
      <c r="R15" s="47"/>
      <c r="S15" s="82"/>
      <c r="T15" s="62"/>
      <c r="U15" s="51"/>
      <c r="V15" s="47"/>
      <c r="W15" s="47"/>
      <c r="X15" s="47"/>
      <c r="Y15" s="64"/>
      <c r="Z15" s="52"/>
      <c r="AA15" s="53" t="s">
        <v>152</v>
      </c>
      <c r="AB15" s="53" t="s">
        <v>153</v>
      </c>
      <c r="AC15" s="53" t="s">
        <v>154</v>
      </c>
      <c r="AD15" s="47"/>
      <c r="AE15" s="103">
        <v>45653</v>
      </c>
      <c r="AF15" s="103">
        <v>45658</v>
      </c>
      <c r="AG15" s="103">
        <v>46022</v>
      </c>
      <c r="AH15" s="62">
        <v>13689600</v>
      </c>
      <c r="AI15" s="97">
        <f t="shared" ref="AI15:AI30" si="2">SUM(AH15/K15)</f>
        <v>0.92</v>
      </c>
      <c r="AJ15" s="47"/>
      <c r="AK15" s="54"/>
      <c r="AL15" s="47"/>
      <c r="AM15" s="50"/>
      <c r="AN15" s="50"/>
      <c r="AO15" s="55"/>
      <c r="AP15" s="50"/>
      <c r="AQ15" s="50"/>
      <c r="AR15" s="47" t="s">
        <v>128</v>
      </c>
      <c r="AS15" s="56"/>
      <c r="AT15" s="56"/>
      <c r="AU15" s="57"/>
      <c r="AV15" s="58"/>
      <c r="AW15" s="57"/>
      <c r="AX15" s="58"/>
      <c r="AY15" s="57">
        <v>45695</v>
      </c>
      <c r="AZ15" s="59">
        <v>1140800</v>
      </c>
      <c r="BA15" s="57">
        <v>45722</v>
      </c>
      <c r="BB15" s="59">
        <v>1140800</v>
      </c>
      <c r="BC15" s="57">
        <v>45751</v>
      </c>
      <c r="BD15" s="59">
        <v>1140800</v>
      </c>
      <c r="BE15" s="57">
        <v>45790</v>
      </c>
      <c r="BF15" s="59">
        <v>1140800</v>
      </c>
      <c r="BG15" s="57">
        <v>45819</v>
      </c>
      <c r="BH15" s="59">
        <v>1140800</v>
      </c>
      <c r="BI15" s="57">
        <v>45841</v>
      </c>
      <c r="BJ15" s="59">
        <v>1140800</v>
      </c>
      <c r="BK15" s="57">
        <v>45879</v>
      </c>
      <c r="BL15" s="59">
        <v>1140800</v>
      </c>
      <c r="BM15" s="57">
        <v>45908</v>
      </c>
      <c r="BN15" s="59">
        <v>1140800</v>
      </c>
      <c r="BO15" s="57"/>
      <c r="BP15" s="59"/>
      <c r="BQ15" s="57"/>
      <c r="BR15" s="59"/>
      <c r="BS15" s="57"/>
      <c r="BT15" s="59"/>
    </row>
    <row r="16" spans="1:72" ht="52.5" customHeight="1" x14ac:dyDescent="0.3">
      <c r="A16" s="47">
        <v>6</v>
      </c>
      <c r="B16" s="47" t="s">
        <v>126</v>
      </c>
      <c r="C16" s="47" t="s">
        <v>128</v>
      </c>
      <c r="D16" s="103">
        <v>45652</v>
      </c>
      <c r="E16" s="47" t="s">
        <v>71</v>
      </c>
      <c r="F16" s="21" t="s">
        <v>69</v>
      </c>
      <c r="G16" s="48" t="s">
        <v>136</v>
      </c>
      <c r="H16" s="49" t="s">
        <v>135</v>
      </c>
      <c r="I16" s="49" t="s">
        <v>135</v>
      </c>
      <c r="J16" s="49" t="s">
        <v>155</v>
      </c>
      <c r="K16" s="62">
        <v>18360000</v>
      </c>
      <c r="L16" s="51"/>
      <c r="M16" s="47"/>
      <c r="N16" s="47"/>
      <c r="O16" s="47"/>
      <c r="P16" s="47"/>
      <c r="Q16" s="47"/>
      <c r="R16" s="47"/>
      <c r="S16" s="82"/>
      <c r="T16" s="62"/>
      <c r="U16" s="51"/>
      <c r="V16" s="47"/>
      <c r="W16" s="47"/>
      <c r="X16" s="47"/>
      <c r="Y16" s="64"/>
      <c r="Z16" s="52"/>
      <c r="AA16" s="53" t="s">
        <v>156</v>
      </c>
      <c r="AB16" s="53" t="s">
        <v>157</v>
      </c>
      <c r="AC16" s="53" t="s">
        <v>158</v>
      </c>
      <c r="AD16" s="47"/>
      <c r="AE16" s="103">
        <v>45656</v>
      </c>
      <c r="AF16" s="103">
        <v>45658</v>
      </c>
      <c r="AG16" s="103">
        <v>46022</v>
      </c>
      <c r="AH16" s="62">
        <v>15850000</v>
      </c>
      <c r="AI16" s="97">
        <f t="shared" si="2"/>
        <v>0.86328976034858385</v>
      </c>
      <c r="AJ16" s="47"/>
      <c r="AK16" s="54"/>
      <c r="AL16" s="47"/>
      <c r="AM16" s="50"/>
      <c r="AN16" s="50"/>
      <c r="AO16" s="55"/>
      <c r="AP16" s="50"/>
      <c r="AQ16" s="50"/>
      <c r="AR16" s="47" t="s">
        <v>128</v>
      </c>
      <c r="AS16" s="56"/>
      <c r="AT16" s="56"/>
      <c r="AU16" s="57"/>
      <c r="AV16" s="58"/>
      <c r="AW16" s="57"/>
      <c r="AX16" s="58"/>
      <c r="AY16" s="57">
        <v>45756</v>
      </c>
      <c r="AZ16" s="59">
        <v>3962500</v>
      </c>
      <c r="BA16" s="57">
        <v>45842</v>
      </c>
      <c r="BB16" s="59">
        <v>3962500</v>
      </c>
      <c r="BC16" s="57"/>
      <c r="BD16" s="59"/>
      <c r="BE16" s="57"/>
      <c r="BF16" s="50"/>
      <c r="BG16" s="57"/>
      <c r="BH16" s="50"/>
      <c r="BI16" s="57"/>
      <c r="BJ16" s="59"/>
      <c r="BK16" s="57"/>
      <c r="BL16" s="59"/>
      <c r="BM16" s="57"/>
      <c r="BN16" s="59"/>
      <c r="BO16" s="57"/>
      <c r="BP16" s="59"/>
      <c r="BQ16" s="57"/>
      <c r="BR16" s="59"/>
      <c r="BS16" s="57"/>
      <c r="BT16" s="59"/>
    </row>
    <row r="17" spans="1:72" ht="52.5" customHeight="1" x14ac:dyDescent="0.3">
      <c r="A17" s="47">
        <v>7</v>
      </c>
      <c r="B17" s="47" t="s">
        <v>126</v>
      </c>
      <c r="C17" s="47" t="s">
        <v>173</v>
      </c>
      <c r="D17" s="103">
        <v>45663</v>
      </c>
      <c r="E17" s="47" t="s">
        <v>71</v>
      </c>
      <c r="F17" s="60" t="s">
        <v>69</v>
      </c>
      <c r="G17" s="48" t="s">
        <v>136</v>
      </c>
      <c r="H17" s="49" t="s">
        <v>163</v>
      </c>
      <c r="I17" s="49" t="s">
        <v>163</v>
      </c>
      <c r="J17" s="49" t="s">
        <v>176</v>
      </c>
      <c r="K17" s="62">
        <v>11500000</v>
      </c>
      <c r="L17" s="51"/>
      <c r="M17" s="47"/>
      <c r="N17" s="47"/>
      <c r="O17" s="47"/>
      <c r="P17" s="47"/>
      <c r="Q17" s="47"/>
      <c r="R17" s="47"/>
      <c r="S17" s="82"/>
      <c r="T17" s="62"/>
      <c r="U17" s="51"/>
      <c r="V17" s="47"/>
      <c r="W17" s="47"/>
      <c r="X17" s="47"/>
      <c r="Y17" s="64"/>
      <c r="Z17" s="52"/>
      <c r="AA17" s="53" t="s">
        <v>177</v>
      </c>
      <c r="AB17" s="53" t="s">
        <v>178</v>
      </c>
      <c r="AC17" s="53" t="s">
        <v>179</v>
      </c>
      <c r="AD17" s="47"/>
      <c r="AE17" s="103">
        <v>45665</v>
      </c>
      <c r="AF17" s="103">
        <v>45665</v>
      </c>
      <c r="AG17" s="103">
        <v>45777</v>
      </c>
      <c r="AH17" s="62">
        <v>10680000</v>
      </c>
      <c r="AI17" s="97">
        <f t="shared" si="2"/>
        <v>0.92869565217391303</v>
      </c>
      <c r="AJ17" s="47"/>
      <c r="AK17" s="54"/>
      <c r="AL17" s="47"/>
      <c r="AM17" s="50"/>
      <c r="AN17" s="50"/>
      <c r="AO17" s="55"/>
      <c r="AP17" s="50"/>
      <c r="AQ17" s="50"/>
      <c r="AR17" s="47" t="s">
        <v>340</v>
      </c>
      <c r="AS17" s="57">
        <v>45771</v>
      </c>
      <c r="AT17" s="57">
        <v>45771</v>
      </c>
      <c r="AU17" s="57"/>
      <c r="AV17" s="58"/>
      <c r="AW17" s="57">
        <v>45784</v>
      </c>
      <c r="AX17" s="58">
        <v>10680000</v>
      </c>
      <c r="AY17" s="57"/>
      <c r="AZ17" s="59"/>
      <c r="BA17" s="57"/>
      <c r="BB17" s="59"/>
      <c r="BC17" s="57"/>
      <c r="BD17" s="59"/>
      <c r="BE17" s="57"/>
      <c r="BF17" s="50"/>
      <c r="BG17" s="57"/>
      <c r="BH17" s="50"/>
      <c r="BI17" s="57"/>
      <c r="BJ17" s="59"/>
      <c r="BK17" s="57"/>
      <c r="BL17" s="59"/>
      <c r="BM17" s="57"/>
      <c r="BN17" s="59"/>
      <c r="BO17" s="57"/>
      <c r="BP17" s="59"/>
      <c r="BQ17" s="57"/>
      <c r="BR17" s="59"/>
      <c r="BS17" s="57"/>
      <c r="BT17" s="59"/>
    </row>
    <row r="18" spans="1:72" ht="52.5" customHeight="1" x14ac:dyDescent="0.3">
      <c r="A18" s="47">
        <v>8</v>
      </c>
      <c r="B18" s="47" t="s">
        <v>174</v>
      </c>
      <c r="C18" s="47" t="s">
        <v>175</v>
      </c>
      <c r="D18" s="103">
        <v>45671</v>
      </c>
      <c r="E18" s="47" t="s">
        <v>71</v>
      </c>
      <c r="F18" s="60" t="s">
        <v>69</v>
      </c>
      <c r="G18" s="48" t="s">
        <v>172</v>
      </c>
      <c r="H18" s="49" t="s">
        <v>164</v>
      </c>
      <c r="I18" s="49" t="s">
        <v>164</v>
      </c>
      <c r="J18" s="49" t="s">
        <v>180</v>
      </c>
      <c r="K18" s="62">
        <v>50000000</v>
      </c>
      <c r="L18" s="51"/>
      <c r="M18" s="47"/>
      <c r="N18" s="47"/>
      <c r="O18" s="47"/>
      <c r="P18" s="47"/>
      <c r="Q18" s="47"/>
      <c r="R18" s="47"/>
      <c r="S18" s="82"/>
      <c r="T18" s="62"/>
      <c r="U18" s="51"/>
      <c r="V18" s="47"/>
      <c r="W18" s="47"/>
      <c r="X18" s="47"/>
      <c r="Y18" s="64"/>
      <c r="Z18" s="52"/>
      <c r="AA18" s="53" t="s">
        <v>181</v>
      </c>
      <c r="AB18" s="53" t="s">
        <v>182</v>
      </c>
      <c r="AC18" s="53" t="s">
        <v>183</v>
      </c>
      <c r="AD18" s="47"/>
      <c r="AE18" s="103">
        <v>45673</v>
      </c>
      <c r="AF18" s="103">
        <v>45673</v>
      </c>
      <c r="AG18" s="103">
        <v>45726</v>
      </c>
      <c r="AH18" s="62">
        <v>44500000</v>
      </c>
      <c r="AI18" s="97">
        <f t="shared" si="2"/>
        <v>0.89</v>
      </c>
      <c r="AJ18" s="47"/>
      <c r="AK18" s="54"/>
      <c r="AL18" s="47"/>
      <c r="AM18" s="50"/>
      <c r="AN18" s="50"/>
      <c r="AO18" s="55"/>
      <c r="AP18" s="50"/>
      <c r="AQ18" s="50"/>
      <c r="AR18" s="47" t="s">
        <v>175</v>
      </c>
      <c r="AS18" s="57">
        <v>45726</v>
      </c>
      <c r="AT18" s="57">
        <v>45726</v>
      </c>
      <c r="AU18" s="57"/>
      <c r="AV18" s="58"/>
      <c r="AW18" s="57">
        <v>45730</v>
      </c>
      <c r="AX18" s="62">
        <v>44500000</v>
      </c>
      <c r="AY18" s="57"/>
      <c r="AZ18" s="59"/>
      <c r="BA18" s="57"/>
      <c r="BB18" s="59"/>
      <c r="BC18" s="57"/>
      <c r="BD18" s="59"/>
      <c r="BE18" s="57"/>
      <c r="BF18" s="50"/>
      <c r="BG18" s="57"/>
      <c r="BH18" s="50"/>
      <c r="BI18" s="57"/>
      <c r="BJ18" s="59"/>
      <c r="BK18" s="57"/>
      <c r="BL18" s="59"/>
      <c r="BM18" s="57"/>
      <c r="BN18" s="59"/>
      <c r="BO18" s="57"/>
      <c r="BP18" s="59"/>
      <c r="BQ18" s="57"/>
      <c r="BR18" s="59"/>
      <c r="BS18" s="57"/>
      <c r="BT18" s="59"/>
    </row>
    <row r="19" spans="1:72" ht="52.5" customHeight="1" x14ac:dyDescent="0.3">
      <c r="A19" s="47">
        <v>9</v>
      </c>
      <c r="B19" s="47" t="s">
        <v>126</v>
      </c>
      <c r="C19" s="47" t="s">
        <v>128</v>
      </c>
      <c r="D19" s="103">
        <v>45677</v>
      </c>
      <c r="E19" s="47" t="s">
        <v>71</v>
      </c>
      <c r="F19" s="60" t="s">
        <v>69</v>
      </c>
      <c r="G19" s="48" t="s">
        <v>136</v>
      </c>
      <c r="H19" s="49" t="s">
        <v>165</v>
      </c>
      <c r="I19" s="49" t="s">
        <v>165</v>
      </c>
      <c r="J19" s="71" t="s">
        <v>184</v>
      </c>
      <c r="K19" s="62">
        <v>8074000</v>
      </c>
      <c r="L19" s="51"/>
      <c r="M19" s="47"/>
      <c r="N19" s="47"/>
      <c r="O19" s="47"/>
      <c r="P19" s="47"/>
      <c r="Q19" s="47"/>
      <c r="R19" s="47"/>
      <c r="S19" s="82"/>
      <c r="T19" s="62"/>
      <c r="U19" s="51"/>
      <c r="V19" s="47"/>
      <c r="W19" s="47"/>
      <c r="X19" s="47"/>
      <c r="Y19" s="64"/>
      <c r="Z19" s="52"/>
      <c r="AA19" s="53" t="s">
        <v>185</v>
      </c>
      <c r="AB19" s="53" t="s">
        <v>186</v>
      </c>
      <c r="AC19" s="53" t="s">
        <v>187</v>
      </c>
      <c r="AD19" s="47"/>
      <c r="AE19" s="103">
        <v>45679</v>
      </c>
      <c r="AF19" s="103">
        <v>45691</v>
      </c>
      <c r="AG19" s="103">
        <v>45989</v>
      </c>
      <c r="AH19" s="62">
        <v>7480000</v>
      </c>
      <c r="AI19" s="97">
        <f t="shared" si="2"/>
        <v>0.92643051771117169</v>
      </c>
      <c r="AJ19" s="47"/>
      <c r="AK19" s="54"/>
      <c r="AL19" s="47"/>
      <c r="AM19" s="50"/>
      <c r="AN19" s="50"/>
      <c r="AO19" s="55"/>
      <c r="AP19" s="50"/>
      <c r="AQ19" s="50"/>
      <c r="AR19" s="47" t="s">
        <v>128</v>
      </c>
      <c r="AS19" s="56"/>
      <c r="AT19" s="56"/>
      <c r="AU19" s="57"/>
      <c r="AV19" s="58"/>
      <c r="AW19" s="57"/>
      <c r="AX19" s="58"/>
      <c r="AY19" s="57"/>
      <c r="AZ19" s="59"/>
      <c r="BA19" s="57"/>
      <c r="BB19" s="59"/>
      <c r="BC19" s="57"/>
      <c r="BD19" s="59"/>
      <c r="BE19" s="57"/>
      <c r="BF19" s="50"/>
      <c r="BG19" s="57"/>
      <c r="BH19" s="50"/>
      <c r="BI19" s="57"/>
      <c r="BJ19" s="59"/>
      <c r="BK19" s="57"/>
      <c r="BL19" s="59"/>
      <c r="BM19" s="57"/>
      <c r="BN19" s="59"/>
      <c r="BO19" s="57"/>
      <c r="BP19" s="59"/>
      <c r="BQ19" s="57"/>
      <c r="BR19" s="59"/>
      <c r="BS19" s="57"/>
      <c r="BT19" s="59"/>
    </row>
    <row r="20" spans="1:72" ht="52.5" customHeight="1" x14ac:dyDescent="0.3">
      <c r="A20" s="47">
        <v>10</v>
      </c>
      <c r="B20" s="47" t="s">
        <v>126</v>
      </c>
      <c r="C20" s="47" t="s">
        <v>128</v>
      </c>
      <c r="D20" s="103">
        <v>45677</v>
      </c>
      <c r="E20" s="47" t="s">
        <v>71</v>
      </c>
      <c r="F20" s="60" t="s">
        <v>69</v>
      </c>
      <c r="G20" s="48" t="s">
        <v>136</v>
      </c>
      <c r="H20" s="49" t="s">
        <v>166</v>
      </c>
      <c r="I20" s="49" t="s">
        <v>166</v>
      </c>
      <c r="J20" s="71" t="s">
        <v>188</v>
      </c>
      <c r="K20" s="62">
        <v>11660000</v>
      </c>
      <c r="L20" s="51"/>
      <c r="M20" s="47"/>
      <c r="N20" s="47"/>
      <c r="O20" s="47"/>
      <c r="P20" s="47"/>
      <c r="Q20" s="47"/>
      <c r="R20" s="47"/>
      <c r="S20" s="82"/>
      <c r="T20" s="62"/>
      <c r="U20" s="51"/>
      <c r="V20" s="47"/>
      <c r="W20" s="47"/>
      <c r="X20" s="47"/>
      <c r="Y20" s="64"/>
      <c r="Z20" s="52"/>
      <c r="AA20" s="53" t="s">
        <v>189</v>
      </c>
      <c r="AB20" s="53" t="s">
        <v>190</v>
      </c>
      <c r="AC20" s="53" t="s">
        <v>191</v>
      </c>
      <c r="AD20" s="47"/>
      <c r="AE20" s="103">
        <v>45679</v>
      </c>
      <c r="AF20" s="103">
        <v>45691</v>
      </c>
      <c r="AG20" s="103">
        <v>45989</v>
      </c>
      <c r="AH20" s="62">
        <v>10620000</v>
      </c>
      <c r="AI20" s="97">
        <f t="shared" si="2"/>
        <v>0.91080617495711835</v>
      </c>
      <c r="AJ20" s="47"/>
      <c r="AK20" s="54"/>
      <c r="AL20" s="47"/>
      <c r="AM20" s="50"/>
      <c r="AN20" s="50"/>
      <c r="AO20" s="55"/>
      <c r="AP20" s="50"/>
      <c r="AQ20" s="50"/>
      <c r="AR20" s="47" t="s">
        <v>128</v>
      </c>
      <c r="AS20" s="56"/>
      <c r="AT20" s="56"/>
      <c r="AU20" s="57"/>
      <c r="AV20" s="58"/>
      <c r="AW20" s="57"/>
      <c r="AX20" s="58"/>
      <c r="AY20" s="57"/>
      <c r="AZ20" s="59"/>
      <c r="BA20" s="57"/>
      <c r="BB20" s="59"/>
      <c r="BC20" s="57"/>
      <c r="BD20" s="59"/>
      <c r="BE20" s="57"/>
      <c r="BF20" s="50"/>
      <c r="BG20" s="57"/>
      <c r="BH20" s="50"/>
      <c r="BI20" s="57"/>
      <c r="BJ20" s="59"/>
      <c r="BK20" s="57"/>
      <c r="BL20" s="59"/>
      <c r="BM20" s="57"/>
      <c r="BN20" s="59"/>
      <c r="BO20" s="57"/>
      <c r="BP20" s="59"/>
      <c r="BQ20" s="57"/>
      <c r="BR20" s="59"/>
      <c r="BS20" s="57"/>
      <c r="BT20" s="59"/>
    </row>
    <row r="21" spans="1:72" ht="52.5" customHeight="1" x14ac:dyDescent="0.3">
      <c r="A21" s="47">
        <v>11</v>
      </c>
      <c r="B21" s="47" t="s">
        <v>126</v>
      </c>
      <c r="C21" s="47" t="s">
        <v>128</v>
      </c>
      <c r="D21" s="103">
        <v>45677</v>
      </c>
      <c r="E21" s="47" t="s">
        <v>71</v>
      </c>
      <c r="F21" s="60" t="s">
        <v>69</v>
      </c>
      <c r="G21" s="48" t="s">
        <v>136</v>
      </c>
      <c r="H21" s="49" t="s">
        <v>167</v>
      </c>
      <c r="I21" s="49" t="s">
        <v>167</v>
      </c>
      <c r="J21" s="71" t="s">
        <v>192</v>
      </c>
      <c r="K21" s="62">
        <v>13000000</v>
      </c>
      <c r="L21" s="51"/>
      <c r="M21" s="47"/>
      <c r="N21" s="47"/>
      <c r="O21" s="47"/>
      <c r="P21" s="47"/>
      <c r="Q21" s="47"/>
      <c r="R21" s="47"/>
      <c r="S21" s="82"/>
      <c r="T21" s="62"/>
      <c r="U21" s="51"/>
      <c r="V21" s="47"/>
      <c r="W21" s="47"/>
      <c r="X21" s="47"/>
      <c r="Y21" s="64"/>
      <c r="Z21" s="52"/>
      <c r="AA21" s="53" t="s">
        <v>193</v>
      </c>
      <c r="AB21" s="53" t="s">
        <v>194</v>
      </c>
      <c r="AC21" s="53" t="s">
        <v>195</v>
      </c>
      <c r="AD21" s="47"/>
      <c r="AE21" s="103">
        <v>45679</v>
      </c>
      <c r="AF21" s="103">
        <v>45691</v>
      </c>
      <c r="AG21" s="103">
        <v>45989</v>
      </c>
      <c r="AH21" s="62">
        <v>11800000</v>
      </c>
      <c r="AI21" s="97">
        <f t="shared" si="2"/>
        <v>0.90769230769230769</v>
      </c>
      <c r="AJ21" s="47"/>
      <c r="AK21" s="54"/>
      <c r="AL21" s="47"/>
      <c r="AM21" s="50"/>
      <c r="AN21" s="50"/>
      <c r="AO21" s="55"/>
      <c r="AP21" s="50"/>
      <c r="AQ21" s="50"/>
      <c r="AR21" s="47" t="s">
        <v>128</v>
      </c>
      <c r="AS21" s="56"/>
      <c r="AT21" s="56"/>
      <c r="AU21" s="57"/>
      <c r="AV21" s="58"/>
      <c r="AW21" s="57"/>
      <c r="AX21" s="58"/>
      <c r="AY21" s="57"/>
      <c r="AZ21" s="59"/>
      <c r="BA21" s="57"/>
      <c r="BB21" s="59"/>
      <c r="BC21" s="57"/>
      <c r="BD21" s="59"/>
      <c r="BE21" s="57"/>
      <c r="BF21" s="50"/>
      <c r="BG21" s="57"/>
      <c r="BH21" s="50"/>
      <c r="BI21" s="57"/>
      <c r="BJ21" s="59"/>
      <c r="BK21" s="57"/>
      <c r="BL21" s="59"/>
      <c r="BM21" s="57"/>
      <c r="BN21" s="59"/>
      <c r="BO21" s="57"/>
      <c r="BP21" s="59"/>
      <c r="BQ21" s="57"/>
      <c r="BR21" s="59"/>
      <c r="BS21" s="57"/>
      <c r="BT21" s="59"/>
    </row>
    <row r="22" spans="1:72" ht="52.5" customHeight="1" x14ac:dyDescent="0.3">
      <c r="A22" s="47">
        <v>12</v>
      </c>
      <c r="B22" s="47" t="s">
        <v>126</v>
      </c>
      <c r="C22" s="47" t="s">
        <v>128</v>
      </c>
      <c r="D22" s="103">
        <v>45677</v>
      </c>
      <c r="E22" s="47" t="s">
        <v>71</v>
      </c>
      <c r="F22" s="60" t="s">
        <v>69</v>
      </c>
      <c r="G22" s="48" t="s">
        <v>136</v>
      </c>
      <c r="H22" s="49" t="s">
        <v>168</v>
      </c>
      <c r="I22" s="49" t="s">
        <v>168</v>
      </c>
      <c r="J22" s="71" t="s">
        <v>196</v>
      </c>
      <c r="K22" s="62">
        <v>15818000</v>
      </c>
      <c r="L22" s="51"/>
      <c r="M22" s="47"/>
      <c r="N22" s="47"/>
      <c r="O22" s="47"/>
      <c r="P22" s="47"/>
      <c r="Q22" s="47"/>
      <c r="R22" s="47"/>
      <c r="S22" s="82"/>
      <c r="T22" s="62"/>
      <c r="U22" s="51"/>
      <c r="V22" s="47"/>
      <c r="W22" s="47"/>
      <c r="X22" s="47"/>
      <c r="Y22" s="64"/>
      <c r="Z22" s="52"/>
      <c r="AA22" s="53" t="s">
        <v>197</v>
      </c>
      <c r="AB22" s="53" t="s">
        <v>198</v>
      </c>
      <c r="AC22" s="53" t="s">
        <v>199</v>
      </c>
      <c r="AD22" s="47"/>
      <c r="AE22" s="103">
        <v>45679</v>
      </c>
      <c r="AF22" s="103">
        <v>45691</v>
      </c>
      <c r="AG22" s="103">
        <v>45989</v>
      </c>
      <c r="AH22" s="62">
        <v>13486000</v>
      </c>
      <c r="AI22" s="97">
        <f t="shared" si="2"/>
        <v>0.85257301808066754</v>
      </c>
      <c r="AJ22" s="47"/>
      <c r="AK22" s="54"/>
      <c r="AL22" s="47"/>
      <c r="AM22" s="50"/>
      <c r="AN22" s="50"/>
      <c r="AO22" s="55"/>
      <c r="AP22" s="50"/>
      <c r="AQ22" s="50"/>
      <c r="AR22" s="47" t="s">
        <v>128</v>
      </c>
      <c r="AS22" s="57">
        <v>45820</v>
      </c>
      <c r="AT22" s="57">
        <v>45820</v>
      </c>
      <c r="AU22" s="57"/>
      <c r="AV22" s="58"/>
      <c r="AW22" s="57">
        <v>45824</v>
      </c>
      <c r="AX22" s="58">
        <v>13486000</v>
      </c>
      <c r="AY22" s="57"/>
      <c r="AZ22" s="59"/>
      <c r="BA22" s="57"/>
      <c r="BB22" s="59"/>
      <c r="BC22" s="57"/>
      <c r="BD22" s="59"/>
      <c r="BE22" s="57"/>
      <c r="BF22" s="50"/>
      <c r="BG22" s="57"/>
      <c r="BH22" s="50"/>
      <c r="BI22" s="57"/>
      <c r="BJ22" s="59"/>
      <c r="BK22" s="57"/>
      <c r="BL22" s="59"/>
      <c r="BM22" s="57"/>
      <c r="BN22" s="59"/>
      <c r="BO22" s="57"/>
      <c r="BP22" s="59"/>
      <c r="BQ22" s="57"/>
      <c r="BR22" s="59"/>
      <c r="BS22" s="57"/>
      <c r="BT22" s="59"/>
    </row>
    <row r="23" spans="1:72" ht="52.5" customHeight="1" x14ac:dyDescent="0.3">
      <c r="A23" s="47">
        <v>13</v>
      </c>
      <c r="B23" s="47" t="s">
        <v>126</v>
      </c>
      <c r="C23" s="47" t="s">
        <v>128</v>
      </c>
      <c r="D23" s="103">
        <v>45677</v>
      </c>
      <c r="E23" s="47" t="s">
        <v>71</v>
      </c>
      <c r="F23" s="60" t="s">
        <v>69</v>
      </c>
      <c r="G23" s="48" t="s">
        <v>136</v>
      </c>
      <c r="H23" s="49" t="s">
        <v>169</v>
      </c>
      <c r="I23" s="49" t="s">
        <v>169</v>
      </c>
      <c r="J23" s="49" t="s">
        <v>200</v>
      </c>
      <c r="K23" s="62">
        <v>21800000</v>
      </c>
      <c r="L23" s="51"/>
      <c r="M23" s="47"/>
      <c r="N23" s="47"/>
      <c r="O23" s="47"/>
      <c r="P23" s="47"/>
      <c r="Q23" s="47"/>
      <c r="R23" s="47"/>
      <c r="S23" s="82"/>
      <c r="T23" s="62"/>
      <c r="U23" s="51"/>
      <c r="V23" s="47"/>
      <c r="W23" s="47"/>
      <c r="X23" s="47"/>
      <c r="Y23" s="64"/>
      <c r="Z23" s="52"/>
      <c r="AA23" s="53" t="s">
        <v>201</v>
      </c>
      <c r="AB23" s="53" t="s">
        <v>202</v>
      </c>
      <c r="AC23" s="53" t="s">
        <v>203</v>
      </c>
      <c r="AD23" s="47"/>
      <c r="AE23" s="103">
        <v>45680</v>
      </c>
      <c r="AF23" s="103">
        <v>45680</v>
      </c>
      <c r="AG23" s="103">
        <v>46022</v>
      </c>
      <c r="AH23" s="62">
        <v>19620000</v>
      </c>
      <c r="AI23" s="97">
        <f t="shared" si="2"/>
        <v>0.9</v>
      </c>
      <c r="AJ23" s="47"/>
      <c r="AK23" s="54"/>
      <c r="AL23" s="47"/>
      <c r="AM23" s="50"/>
      <c r="AN23" s="50"/>
      <c r="AO23" s="55"/>
      <c r="AP23" s="50"/>
      <c r="AQ23" s="50"/>
      <c r="AR23" s="47" t="s">
        <v>128</v>
      </c>
      <c r="AS23" s="56"/>
      <c r="AT23" s="56"/>
      <c r="AU23" s="57"/>
      <c r="AV23" s="58"/>
      <c r="AW23" s="57"/>
      <c r="AX23" s="58"/>
      <c r="AY23" s="57">
        <v>45699</v>
      </c>
      <c r="AZ23" s="59">
        <v>1635000</v>
      </c>
      <c r="BA23" s="57">
        <v>45736</v>
      </c>
      <c r="BB23" s="59">
        <v>1635000</v>
      </c>
      <c r="BC23" s="57">
        <v>45758</v>
      </c>
      <c r="BD23" s="59">
        <v>1635000</v>
      </c>
      <c r="BE23" s="57">
        <v>45791</v>
      </c>
      <c r="BF23" s="59">
        <v>1635000</v>
      </c>
      <c r="BG23" s="57">
        <v>45826</v>
      </c>
      <c r="BH23" s="59">
        <v>1635000</v>
      </c>
      <c r="BI23" s="57">
        <v>45852</v>
      </c>
      <c r="BJ23" s="59">
        <v>1635000</v>
      </c>
      <c r="BK23" s="57">
        <v>45881</v>
      </c>
      <c r="BL23" s="59">
        <v>1635000</v>
      </c>
      <c r="BM23" s="57"/>
      <c r="BN23" s="59"/>
      <c r="BO23" s="57"/>
      <c r="BP23" s="59"/>
      <c r="BQ23" s="57"/>
      <c r="BR23" s="59"/>
      <c r="BS23" s="57"/>
      <c r="BT23" s="59"/>
    </row>
    <row r="24" spans="1:72" ht="52.5" customHeight="1" x14ac:dyDescent="0.3">
      <c r="A24" s="47">
        <v>14</v>
      </c>
      <c r="B24" s="47" t="s">
        <v>126</v>
      </c>
      <c r="C24" s="47" t="s">
        <v>128</v>
      </c>
      <c r="D24" s="103">
        <v>45678</v>
      </c>
      <c r="E24" s="47" t="s">
        <v>71</v>
      </c>
      <c r="F24" s="60" t="s">
        <v>69</v>
      </c>
      <c r="G24" s="48" t="s">
        <v>136</v>
      </c>
      <c r="H24" s="49" t="s">
        <v>170</v>
      </c>
      <c r="I24" s="49" t="s">
        <v>170</v>
      </c>
      <c r="J24" s="49" t="s">
        <v>204</v>
      </c>
      <c r="K24" s="62">
        <v>6683600</v>
      </c>
      <c r="L24" s="51"/>
      <c r="M24" s="47"/>
      <c r="N24" s="47"/>
      <c r="O24" s="47"/>
      <c r="P24" s="47"/>
      <c r="Q24" s="47"/>
      <c r="R24" s="47"/>
      <c r="S24" s="82"/>
      <c r="T24" s="62"/>
      <c r="U24" s="51"/>
      <c r="V24" s="47"/>
      <c r="W24" s="47"/>
      <c r="X24" s="47"/>
      <c r="Y24" s="64"/>
      <c r="Z24" s="52"/>
      <c r="AA24" s="53" t="s">
        <v>205</v>
      </c>
      <c r="AB24" s="53" t="s">
        <v>206</v>
      </c>
      <c r="AC24" s="53" t="s">
        <v>207</v>
      </c>
      <c r="AD24" s="47"/>
      <c r="AE24" s="103">
        <v>45680</v>
      </c>
      <c r="AF24" s="103">
        <v>45691</v>
      </c>
      <c r="AG24" s="103">
        <v>45989</v>
      </c>
      <c r="AH24" s="62">
        <v>6281000</v>
      </c>
      <c r="AI24" s="97">
        <f t="shared" si="2"/>
        <v>0.93976300197498353</v>
      </c>
      <c r="AJ24" s="47"/>
      <c r="AK24" s="54"/>
      <c r="AL24" s="47"/>
      <c r="AM24" s="50"/>
      <c r="AN24" s="50"/>
      <c r="AO24" s="55"/>
      <c r="AP24" s="50"/>
      <c r="AQ24" s="50"/>
      <c r="AR24" s="47" t="s">
        <v>128</v>
      </c>
      <c r="AS24" s="56"/>
      <c r="AT24" s="56"/>
      <c r="AU24" s="57"/>
      <c r="AV24" s="58"/>
      <c r="AW24" s="57"/>
      <c r="AX24" s="58"/>
      <c r="AY24" s="57"/>
      <c r="AZ24" s="59"/>
      <c r="BA24" s="57"/>
      <c r="BB24" s="59"/>
      <c r="BC24" s="57"/>
      <c r="BD24" s="59"/>
      <c r="BE24" s="57"/>
      <c r="BF24" s="50"/>
      <c r="BG24" s="57"/>
      <c r="BH24" s="50"/>
      <c r="BI24" s="57"/>
      <c r="BJ24" s="59"/>
      <c r="BK24" s="57"/>
      <c r="BL24" s="59"/>
      <c r="BM24" s="57"/>
      <c r="BN24" s="59"/>
      <c r="BO24" s="57"/>
      <c r="BP24" s="59"/>
      <c r="BQ24" s="57"/>
      <c r="BR24" s="59"/>
      <c r="BS24" s="57"/>
      <c r="BT24" s="59"/>
    </row>
    <row r="25" spans="1:72" ht="52.5" customHeight="1" x14ac:dyDescent="0.3">
      <c r="A25" s="47">
        <v>15</v>
      </c>
      <c r="B25" s="47" t="s">
        <v>126</v>
      </c>
      <c r="C25" s="47" t="s">
        <v>128</v>
      </c>
      <c r="D25" s="103">
        <v>45679</v>
      </c>
      <c r="E25" s="47" t="s">
        <v>71</v>
      </c>
      <c r="F25" s="60" t="s">
        <v>69</v>
      </c>
      <c r="G25" s="48" t="s">
        <v>136</v>
      </c>
      <c r="H25" s="49" t="s">
        <v>171</v>
      </c>
      <c r="I25" s="49" t="s">
        <v>171</v>
      </c>
      <c r="J25" s="49" t="s">
        <v>208</v>
      </c>
      <c r="K25" s="62">
        <v>8685000</v>
      </c>
      <c r="L25" s="51"/>
      <c r="M25" s="47"/>
      <c r="N25" s="47"/>
      <c r="O25" s="47"/>
      <c r="P25" s="47"/>
      <c r="Q25" s="47"/>
      <c r="R25" s="47"/>
      <c r="S25" s="82"/>
      <c r="T25" s="62"/>
      <c r="U25" s="51"/>
      <c r="V25" s="47"/>
      <c r="W25" s="47"/>
      <c r="X25" s="47"/>
      <c r="Y25" s="64"/>
      <c r="Z25" s="52"/>
      <c r="AA25" s="53" t="s">
        <v>205</v>
      </c>
      <c r="AB25" s="53" t="s">
        <v>206</v>
      </c>
      <c r="AC25" s="53" t="s">
        <v>207</v>
      </c>
      <c r="AD25" s="47"/>
      <c r="AE25" s="103">
        <v>45681</v>
      </c>
      <c r="AF25" s="103">
        <v>45691</v>
      </c>
      <c r="AG25" s="103">
        <v>45989</v>
      </c>
      <c r="AH25" s="62">
        <v>8160000</v>
      </c>
      <c r="AI25" s="97">
        <f t="shared" si="2"/>
        <v>0.93955094991364418</v>
      </c>
      <c r="AJ25" s="47"/>
      <c r="AK25" s="54"/>
      <c r="AL25" s="47"/>
      <c r="AM25" s="50"/>
      <c r="AN25" s="50"/>
      <c r="AO25" s="55"/>
      <c r="AP25" s="50"/>
      <c r="AQ25" s="50"/>
      <c r="AR25" s="47" t="s">
        <v>128</v>
      </c>
      <c r="AS25" s="56"/>
      <c r="AT25" s="56"/>
      <c r="AU25" s="57"/>
      <c r="AV25" s="58"/>
      <c r="AW25" s="57"/>
      <c r="AX25" s="58"/>
      <c r="AY25" s="57"/>
      <c r="AZ25" s="59"/>
      <c r="BA25" s="57"/>
      <c r="BB25" s="59"/>
      <c r="BC25" s="57"/>
      <c r="BD25" s="59"/>
      <c r="BE25" s="57"/>
      <c r="BF25" s="50"/>
      <c r="BG25" s="57"/>
      <c r="BH25" s="50"/>
      <c r="BI25" s="57"/>
      <c r="BJ25" s="59"/>
      <c r="BK25" s="57"/>
      <c r="BL25" s="59"/>
      <c r="BM25" s="57"/>
      <c r="BN25" s="59"/>
      <c r="BO25" s="57"/>
      <c r="BP25" s="59"/>
      <c r="BQ25" s="57"/>
      <c r="BR25" s="59"/>
      <c r="BS25" s="57"/>
      <c r="BT25" s="59"/>
    </row>
    <row r="26" spans="1:72" ht="52.5" customHeight="1" x14ac:dyDescent="0.3">
      <c r="A26" s="47">
        <v>16</v>
      </c>
      <c r="B26" s="47" t="s">
        <v>126</v>
      </c>
      <c r="C26" s="47" t="s">
        <v>128</v>
      </c>
      <c r="D26" s="103">
        <v>45694</v>
      </c>
      <c r="E26" s="47" t="s">
        <v>71</v>
      </c>
      <c r="F26" s="72" t="s">
        <v>69</v>
      </c>
      <c r="G26" s="48" t="s">
        <v>136</v>
      </c>
      <c r="H26" s="49" t="s">
        <v>213</v>
      </c>
      <c r="I26" s="49" t="s">
        <v>213</v>
      </c>
      <c r="J26" s="71" t="s">
        <v>215</v>
      </c>
      <c r="K26" s="62">
        <v>6259000</v>
      </c>
      <c r="L26" s="51"/>
      <c r="M26" s="47"/>
      <c r="N26" s="47"/>
      <c r="O26" s="47"/>
      <c r="P26" s="47"/>
      <c r="Q26" s="47"/>
      <c r="R26" s="47"/>
      <c r="S26" s="82"/>
      <c r="T26" s="62"/>
      <c r="U26" s="51"/>
      <c r="V26" s="47"/>
      <c r="W26" s="47"/>
      <c r="X26" s="47"/>
      <c r="Y26" s="64"/>
      <c r="Z26" s="52"/>
      <c r="AA26" s="53" t="s">
        <v>216</v>
      </c>
      <c r="AB26" s="53" t="s">
        <v>217</v>
      </c>
      <c r="AC26" s="53" t="s">
        <v>218</v>
      </c>
      <c r="AD26" s="47"/>
      <c r="AE26" s="103">
        <v>45698</v>
      </c>
      <c r="AF26" s="103">
        <v>45698</v>
      </c>
      <c r="AG26" s="103">
        <v>45726</v>
      </c>
      <c r="AH26" s="62">
        <v>5651000</v>
      </c>
      <c r="AI26" s="97">
        <f t="shared" si="2"/>
        <v>0.90285988177025089</v>
      </c>
      <c r="AJ26" s="47"/>
      <c r="AK26" s="54"/>
      <c r="AL26" s="47"/>
      <c r="AM26" s="50"/>
      <c r="AN26" s="50"/>
      <c r="AO26" s="55"/>
      <c r="AP26" s="50"/>
      <c r="AQ26" s="50"/>
      <c r="AR26" s="47" t="s">
        <v>128</v>
      </c>
      <c r="AS26" s="61">
        <v>45712</v>
      </c>
      <c r="AT26" s="61">
        <v>45712</v>
      </c>
      <c r="AU26" s="57"/>
      <c r="AV26" s="58"/>
      <c r="AW26" s="57">
        <v>45721</v>
      </c>
      <c r="AX26" s="62">
        <v>5651000</v>
      </c>
      <c r="AY26" s="57"/>
      <c r="AZ26" s="59"/>
      <c r="BA26" s="57"/>
      <c r="BB26" s="59"/>
      <c r="BC26" s="57"/>
      <c r="BD26" s="59"/>
      <c r="BE26" s="57"/>
      <c r="BF26" s="50"/>
      <c r="BG26" s="57"/>
      <c r="BH26" s="50"/>
      <c r="BI26" s="57"/>
      <c r="BJ26" s="59"/>
      <c r="BK26" s="57"/>
      <c r="BL26" s="59"/>
      <c r="BM26" s="57"/>
      <c r="BN26" s="59"/>
      <c r="BO26" s="57"/>
      <c r="BP26" s="59"/>
      <c r="BQ26" s="57"/>
      <c r="BR26" s="59"/>
      <c r="BS26" s="57"/>
      <c r="BT26" s="59"/>
    </row>
    <row r="27" spans="1:72" ht="52.5" customHeight="1" x14ac:dyDescent="0.3">
      <c r="A27" s="47">
        <v>17</v>
      </c>
      <c r="B27" s="47" t="s">
        <v>80</v>
      </c>
      <c r="C27" s="47" t="s">
        <v>212</v>
      </c>
      <c r="D27" s="103">
        <v>45695</v>
      </c>
      <c r="E27" s="47" t="s">
        <v>71</v>
      </c>
      <c r="F27" s="72" t="s">
        <v>69</v>
      </c>
      <c r="G27" s="48" t="s">
        <v>136</v>
      </c>
      <c r="H27" s="49" t="s">
        <v>214</v>
      </c>
      <c r="I27" s="49" t="s">
        <v>214</v>
      </c>
      <c r="J27" s="49" t="s">
        <v>219</v>
      </c>
      <c r="K27" s="62">
        <v>9800000</v>
      </c>
      <c r="L27" s="51"/>
      <c r="M27" s="47"/>
      <c r="N27" s="47"/>
      <c r="O27" s="47"/>
      <c r="P27" s="47"/>
      <c r="Q27" s="47"/>
      <c r="R27" s="47"/>
      <c r="S27" s="82"/>
      <c r="T27" s="62"/>
      <c r="U27" s="51"/>
      <c r="V27" s="47"/>
      <c r="W27" s="47"/>
      <c r="X27" s="47"/>
      <c r="Y27" s="64"/>
      <c r="Z27" s="52"/>
      <c r="AA27" s="53" t="s">
        <v>220</v>
      </c>
      <c r="AB27" s="53" t="s">
        <v>221</v>
      </c>
      <c r="AC27" s="53" t="s">
        <v>222</v>
      </c>
      <c r="AD27" s="47"/>
      <c r="AE27" s="103">
        <v>45700</v>
      </c>
      <c r="AF27" s="103">
        <v>45700</v>
      </c>
      <c r="AG27" s="103">
        <v>45702</v>
      </c>
      <c r="AH27" s="62">
        <v>9212000</v>
      </c>
      <c r="AI27" s="97">
        <f t="shared" si="2"/>
        <v>0.94</v>
      </c>
      <c r="AJ27" s="47"/>
      <c r="AK27" s="54"/>
      <c r="AL27" s="47"/>
      <c r="AM27" s="50"/>
      <c r="AN27" s="50"/>
      <c r="AO27" s="55"/>
      <c r="AP27" s="50"/>
      <c r="AQ27" s="50"/>
      <c r="AR27" s="47" t="s">
        <v>212</v>
      </c>
      <c r="AS27" s="57">
        <v>45700</v>
      </c>
      <c r="AT27" s="57">
        <v>45700</v>
      </c>
      <c r="AU27" s="57"/>
      <c r="AV27" s="58"/>
      <c r="AW27" s="57">
        <v>45712</v>
      </c>
      <c r="AX27" s="58">
        <v>9212000</v>
      </c>
      <c r="AY27" s="57"/>
      <c r="AZ27" s="59"/>
      <c r="BA27" s="57"/>
      <c r="BB27" s="59"/>
      <c r="BC27" s="57"/>
      <c r="BD27" s="59"/>
      <c r="BE27" s="57"/>
      <c r="BF27" s="50"/>
      <c r="BG27" s="57"/>
      <c r="BH27" s="50"/>
      <c r="BI27" s="57"/>
      <c r="BJ27" s="59"/>
      <c r="BK27" s="57"/>
      <c r="BL27" s="59"/>
      <c r="BM27" s="57"/>
      <c r="BN27" s="59"/>
      <c r="BO27" s="57"/>
      <c r="BP27" s="59"/>
      <c r="BQ27" s="57"/>
      <c r="BR27" s="59"/>
      <c r="BS27" s="57"/>
      <c r="BT27" s="59"/>
    </row>
    <row r="28" spans="1:72" ht="75" customHeight="1" x14ac:dyDescent="0.3">
      <c r="A28" s="47">
        <v>18</v>
      </c>
      <c r="B28" s="47" t="s">
        <v>80</v>
      </c>
      <c r="C28" s="47" t="s">
        <v>212</v>
      </c>
      <c r="D28" s="103">
        <v>45705</v>
      </c>
      <c r="E28" s="47" t="s">
        <v>71</v>
      </c>
      <c r="F28" s="73" t="s">
        <v>69</v>
      </c>
      <c r="G28" s="48" t="s">
        <v>136</v>
      </c>
      <c r="H28" s="49" t="s">
        <v>224</v>
      </c>
      <c r="I28" s="49" t="s">
        <v>224</v>
      </c>
      <c r="J28" s="71" t="s">
        <v>225</v>
      </c>
      <c r="K28" s="62">
        <v>7777000</v>
      </c>
      <c r="L28" s="51"/>
      <c r="M28" s="47"/>
      <c r="N28" s="47"/>
      <c r="O28" s="47"/>
      <c r="P28" s="47"/>
      <c r="Q28" s="47"/>
      <c r="R28" s="47"/>
      <c r="S28" s="82"/>
      <c r="T28" s="62"/>
      <c r="U28" s="51"/>
      <c r="V28" s="47"/>
      <c r="W28" s="47"/>
      <c r="X28" s="47"/>
      <c r="Y28" s="64"/>
      <c r="Z28" s="52"/>
      <c r="AA28" s="53" t="s">
        <v>226</v>
      </c>
      <c r="AB28" s="53" t="s">
        <v>227</v>
      </c>
      <c r="AC28" s="53" t="s">
        <v>228</v>
      </c>
      <c r="AD28" s="47"/>
      <c r="AE28" s="103">
        <v>45708</v>
      </c>
      <c r="AF28" s="103">
        <v>45708</v>
      </c>
      <c r="AG28" s="103">
        <v>45723</v>
      </c>
      <c r="AH28" s="62">
        <v>7450000</v>
      </c>
      <c r="AI28" s="97">
        <f t="shared" si="2"/>
        <v>0.95795293815095794</v>
      </c>
      <c r="AJ28" s="47"/>
      <c r="AK28" s="54"/>
      <c r="AL28" s="47"/>
      <c r="AM28" s="50"/>
      <c r="AN28" s="50"/>
      <c r="AO28" s="55"/>
      <c r="AP28" s="50"/>
      <c r="AQ28" s="50"/>
      <c r="AR28" s="47" t="s">
        <v>212</v>
      </c>
      <c r="AS28" s="61">
        <v>45723</v>
      </c>
      <c r="AT28" s="61">
        <v>45723</v>
      </c>
      <c r="AU28" s="57"/>
      <c r="AV28" s="58"/>
      <c r="AW28" s="57">
        <v>45730</v>
      </c>
      <c r="AX28" s="58">
        <v>7450000</v>
      </c>
      <c r="AY28" s="57"/>
      <c r="AZ28" s="59"/>
      <c r="BA28" s="57"/>
      <c r="BB28" s="59"/>
      <c r="BC28" s="57"/>
      <c r="BD28" s="59"/>
      <c r="BE28" s="57"/>
      <c r="BF28" s="50"/>
      <c r="BG28" s="57"/>
      <c r="BH28" s="50"/>
      <c r="BI28" s="57"/>
      <c r="BJ28" s="59"/>
      <c r="BK28" s="57"/>
      <c r="BL28" s="59"/>
      <c r="BM28" s="57"/>
      <c r="BN28" s="59"/>
      <c r="BO28" s="57"/>
      <c r="BP28" s="59"/>
      <c r="BQ28" s="57"/>
      <c r="BR28" s="59"/>
      <c r="BS28" s="57"/>
      <c r="BT28" s="59"/>
    </row>
    <row r="29" spans="1:72" ht="52.5" customHeight="1" x14ac:dyDescent="0.3">
      <c r="A29" s="47">
        <v>19</v>
      </c>
      <c r="B29" s="47" t="s">
        <v>126</v>
      </c>
      <c r="C29" s="47" t="s">
        <v>128</v>
      </c>
      <c r="D29" s="103">
        <v>45709</v>
      </c>
      <c r="E29" s="47" t="s">
        <v>71</v>
      </c>
      <c r="F29" s="74" t="s">
        <v>69</v>
      </c>
      <c r="G29" s="48" t="s">
        <v>136</v>
      </c>
      <c r="H29" s="49" t="s">
        <v>229</v>
      </c>
      <c r="I29" s="49" t="s">
        <v>229</v>
      </c>
      <c r="J29" s="49" t="s">
        <v>231</v>
      </c>
      <c r="K29" s="62">
        <v>15821300</v>
      </c>
      <c r="L29" s="51"/>
      <c r="M29" s="47"/>
      <c r="N29" s="47"/>
      <c r="O29" s="47"/>
      <c r="P29" s="47"/>
      <c r="Q29" s="47"/>
      <c r="R29" s="47"/>
      <c r="S29" s="82"/>
      <c r="T29" s="62"/>
      <c r="U29" s="51"/>
      <c r="V29" s="47"/>
      <c r="W29" s="47"/>
      <c r="X29" s="47"/>
      <c r="Y29" s="64"/>
      <c r="Z29" s="52"/>
      <c r="AA29" s="53" t="s">
        <v>232</v>
      </c>
      <c r="AB29" s="53" t="s">
        <v>233</v>
      </c>
      <c r="AC29" s="53" t="s">
        <v>234</v>
      </c>
      <c r="AD29" s="47"/>
      <c r="AE29" s="103">
        <v>45713</v>
      </c>
      <c r="AF29" s="103">
        <v>45713</v>
      </c>
      <c r="AG29" s="103">
        <v>45741</v>
      </c>
      <c r="AH29" s="62">
        <v>14080000</v>
      </c>
      <c r="AI29" s="97">
        <f t="shared" si="2"/>
        <v>0.88993951192379894</v>
      </c>
      <c r="AJ29" s="47"/>
      <c r="AK29" s="54"/>
      <c r="AL29" s="47"/>
      <c r="AM29" s="50"/>
      <c r="AN29" s="50"/>
      <c r="AO29" s="55"/>
      <c r="AP29" s="50"/>
      <c r="AQ29" s="50"/>
      <c r="AR29" s="47" t="s">
        <v>128</v>
      </c>
      <c r="AS29" s="61">
        <v>45741</v>
      </c>
      <c r="AT29" s="61">
        <v>45741</v>
      </c>
      <c r="AU29" s="57"/>
      <c r="AV29" s="58"/>
      <c r="AW29" s="61">
        <v>45743</v>
      </c>
      <c r="AX29" s="62">
        <v>14080000</v>
      </c>
      <c r="AY29" s="57"/>
      <c r="AZ29" s="59"/>
      <c r="BA29" s="57"/>
      <c r="BB29" s="59"/>
      <c r="BC29" s="57"/>
      <c r="BD29" s="59"/>
      <c r="BE29" s="57"/>
      <c r="BF29" s="50"/>
      <c r="BG29" s="57"/>
      <c r="BH29" s="50"/>
      <c r="BI29" s="57"/>
      <c r="BJ29" s="59"/>
      <c r="BK29" s="57"/>
      <c r="BL29" s="59"/>
      <c r="BM29" s="57"/>
      <c r="BN29" s="59"/>
      <c r="BO29" s="57"/>
      <c r="BP29" s="59"/>
      <c r="BQ29" s="57"/>
      <c r="BR29" s="59"/>
      <c r="BS29" s="57"/>
      <c r="BT29" s="59"/>
    </row>
    <row r="30" spans="1:72" ht="52.5" customHeight="1" x14ac:dyDescent="0.3">
      <c r="A30" s="47">
        <v>20</v>
      </c>
      <c r="B30" s="47" t="s">
        <v>235</v>
      </c>
      <c r="C30" s="47" t="s">
        <v>85</v>
      </c>
      <c r="D30" s="103">
        <v>45715</v>
      </c>
      <c r="E30" s="47" t="s">
        <v>71</v>
      </c>
      <c r="F30" s="74" t="s">
        <v>69</v>
      </c>
      <c r="G30" s="48" t="s">
        <v>136</v>
      </c>
      <c r="H30" s="49" t="s">
        <v>230</v>
      </c>
      <c r="I30" s="49" t="s">
        <v>230</v>
      </c>
      <c r="J30" s="71" t="s">
        <v>236</v>
      </c>
      <c r="K30" s="62">
        <v>9810000</v>
      </c>
      <c r="L30" s="51"/>
      <c r="M30" s="47"/>
      <c r="N30" s="47"/>
      <c r="O30" s="47"/>
      <c r="P30" s="47"/>
      <c r="Q30" s="47"/>
      <c r="R30" s="47"/>
      <c r="S30" s="82"/>
      <c r="T30" s="62"/>
      <c r="U30" s="51"/>
      <c r="V30" s="47"/>
      <c r="W30" s="47"/>
      <c r="X30" s="47"/>
      <c r="Y30" s="64"/>
      <c r="Z30" s="52"/>
      <c r="AA30" s="53" t="s">
        <v>237</v>
      </c>
      <c r="AB30" s="53" t="s">
        <v>238</v>
      </c>
      <c r="AC30" s="53" t="s">
        <v>239</v>
      </c>
      <c r="AD30" s="47"/>
      <c r="AE30" s="103">
        <v>45721</v>
      </c>
      <c r="AF30" s="103">
        <v>45721</v>
      </c>
      <c r="AG30" s="103">
        <v>46003</v>
      </c>
      <c r="AH30" s="62">
        <v>9221400</v>
      </c>
      <c r="AI30" s="97">
        <f t="shared" si="2"/>
        <v>0.94</v>
      </c>
      <c r="AJ30" s="47"/>
      <c r="AK30" s="54"/>
      <c r="AL30" s="47"/>
      <c r="AM30" s="50"/>
      <c r="AN30" s="50"/>
      <c r="AO30" s="55"/>
      <c r="AP30" s="50"/>
      <c r="AQ30" s="50"/>
      <c r="AR30" s="47" t="s">
        <v>85</v>
      </c>
      <c r="AS30" s="56"/>
      <c r="AT30" s="56"/>
      <c r="AU30" s="57"/>
      <c r="AV30" s="58"/>
      <c r="AW30" s="57"/>
      <c r="AX30" s="58"/>
      <c r="AY30" s="57"/>
      <c r="AZ30" s="59"/>
      <c r="BA30" s="57"/>
      <c r="BB30" s="59"/>
      <c r="BC30" s="57"/>
      <c r="BD30" s="59"/>
      <c r="BE30" s="57"/>
      <c r="BF30" s="50"/>
      <c r="BG30" s="57"/>
      <c r="BH30" s="50"/>
      <c r="BI30" s="57"/>
      <c r="BJ30" s="59"/>
      <c r="BK30" s="57"/>
      <c r="BL30" s="59"/>
      <c r="BM30" s="57"/>
      <c r="BN30" s="59"/>
      <c r="BO30" s="57"/>
      <c r="BP30" s="59"/>
      <c r="BQ30" s="57"/>
      <c r="BR30" s="59"/>
      <c r="BS30" s="57"/>
      <c r="BT30" s="59"/>
    </row>
    <row r="31" spans="1:72" ht="66" x14ac:dyDescent="0.3">
      <c r="A31" s="47">
        <v>21</v>
      </c>
      <c r="B31" s="47" t="s">
        <v>235</v>
      </c>
      <c r="C31" s="47" t="s">
        <v>243</v>
      </c>
      <c r="D31" s="103">
        <v>45713</v>
      </c>
      <c r="E31" s="47" t="s">
        <v>82</v>
      </c>
      <c r="F31" s="76" t="s">
        <v>69</v>
      </c>
      <c r="G31" s="48" t="s">
        <v>240</v>
      </c>
      <c r="H31" s="49" t="s">
        <v>242</v>
      </c>
      <c r="I31" s="49" t="s">
        <v>242</v>
      </c>
      <c r="J31" s="49" t="s">
        <v>244</v>
      </c>
      <c r="K31" s="62">
        <v>54000000</v>
      </c>
      <c r="L31" s="78">
        <v>45715</v>
      </c>
      <c r="M31" s="66" t="s">
        <v>245</v>
      </c>
      <c r="N31" s="79">
        <v>0.9</v>
      </c>
      <c r="O31" s="68" t="s">
        <v>72</v>
      </c>
      <c r="P31" s="80" t="s">
        <v>246</v>
      </c>
      <c r="Q31" s="68" t="s">
        <v>73</v>
      </c>
      <c r="R31" s="68" t="s">
        <v>247</v>
      </c>
      <c r="S31" s="81">
        <v>54000000</v>
      </c>
      <c r="T31" s="62">
        <v>54271275</v>
      </c>
      <c r="U31" s="51">
        <v>45357</v>
      </c>
      <c r="V31" s="84" t="s">
        <v>248</v>
      </c>
      <c r="W31" s="47" t="s">
        <v>249</v>
      </c>
      <c r="X31" s="47" t="s">
        <v>250</v>
      </c>
      <c r="Y31" s="64">
        <v>48903800</v>
      </c>
      <c r="Z31" s="51">
        <v>45356</v>
      </c>
      <c r="AA31" s="53" t="s">
        <v>249</v>
      </c>
      <c r="AB31" s="53" t="s">
        <v>251</v>
      </c>
      <c r="AC31" s="53" t="s">
        <v>250</v>
      </c>
      <c r="AD31" s="47">
        <v>1</v>
      </c>
      <c r="AE31" s="103">
        <v>45729</v>
      </c>
      <c r="AF31" s="51"/>
      <c r="AG31" s="103">
        <v>46022</v>
      </c>
      <c r="AH31" s="62">
        <v>48903800</v>
      </c>
      <c r="AI31" s="97">
        <f>SUM(AH31/T31)</f>
        <v>0.90109915420266062</v>
      </c>
      <c r="AJ31" s="47"/>
      <c r="AK31" s="54"/>
      <c r="AL31" s="47"/>
      <c r="AM31" s="50"/>
      <c r="AN31" s="50"/>
      <c r="AO31" s="55"/>
      <c r="AP31" s="50"/>
      <c r="AQ31" s="50"/>
      <c r="AR31" s="47" t="s">
        <v>243</v>
      </c>
      <c r="AS31" s="56"/>
      <c r="AT31" s="56"/>
      <c r="AU31" s="57"/>
      <c r="AV31" s="58"/>
      <c r="AW31" s="57"/>
      <c r="AX31" s="58"/>
      <c r="AY31" s="61">
        <v>45749</v>
      </c>
      <c r="AZ31" s="88">
        <v>3214080</v>
      </c>
      <c r="BA31" s="61">
        <v>45791</v>
      </c>
      <c r="BB31" s="59">
        <v>6347790</v>
      </c>
      <c r="BC31" s="61">
        <v>45813</v>
      </c>
      <c r="BD31" s="59">
        <v>4894290</v>
      </c>
      <c r="BE31" s="61">
        <v>45838</v>
      </c>
      <c r="BF31" s="59">
        <v>5801310</v>
      </c>
      <c r="BG31" s="61">
        <v>45861</v>
      </c>
      <c r="BH31" s="59">
        <v>6818490</v>
      </c>
      <c r="BI31" s="57">
        <v>45902</v>
      </c>
      <c r="BJ31" s="59">
        <v>6762520</v>
      </c>
      <c r="BK31" s="57"/>
      <c r="BL31" s="59"/>
      <c r="BM31" s="57"/>
      <c r="BN31" s="59"/>
      <c r="BO31" s="57"/>
      <c r="BP31" s="59"/>
      <c r="BQ31" s="57"/>
      <c r="BR31" s="59"/>
      <c r="BS31" s="57"/>
      <c r="BT31" s="59"/>
    </row>
    <row r="32" spans="1:72" ht="52.5" customHeight="1" x14ac:dyDescent="0.3">
      <c r="A32" s="47">
        <v>22</v>
      </c>
      <c r="B32" s="47" t="s">
        <v>127</v>
      </c>
      <c r="C32" s="47" t="s">
        <v>223</v>
      </c>
      <c r="D32" s="103">
        <v>45727</v>
      </c>
      <c r="E32" s="47" t="s">
        <v>71</v>
      </c>
      <c r="F32" s="76" t="s">
        <v>69</v>
      </c>
      <c r="G32" s="48" t="s">
        <v>136</v>
      </c>
      <c r="H32" s="49" t="s">
        <v>241</v>
      </c>
      <c r="I32" s="49" t="s">
        <v>241</v>
      </c>
      <c r="J32" s="49" t="s">
        <v>252</v>
      </c>
      <c r="K32" s="62">
        <v>2426490</v>
      </c>
      <c r="L32" s="51"/>
      <c r="M32" s="47"/>
      <c r="N32" s="47"/>
      <c r="O32" s="47"/>
      <c r="P32" s="47"/>
      <c r="Q32" s="47"/>
      <c r="R32" s="47"/>
      <c r="S32" s="82"/>
      <c r="T32" s="62"/>
      <c r="U32" s="51"/>
      <c r="V32" s="47"/>
      <c r="W32" s="47"/>
      <c r="X32" s="47"/>
      <c r="Y32" s="64"/>
      <c r="Z32" s="52"/>
      <c r="AA32" s="53" t="s">
        <v>139</v>
      </c>
      <c r="AB32" s="53" t="s">
        <v>140</v>
      </c>
      <c r="AC32" s="53" t="s">
        <v>141</v>
      </c>
      <c r="AD32" s="47"/>
      <c r="AE32" s="103">
        <v>45730</v>
      </c>
      <c r="AF32" s="103">
        <v>45730</v>
      </c>
      <c r="AG32" s="103">
        <v>46022</v>
      </c>
      <c r="AH32" s="62">
        <v>2246750</v>
      </c>
      <c r="AI32" s="97">
        <f t="shared" ref="AI32:AI45" si="3">SUM(AH32/K32)</f>
        <v>0.92592592592592593</v>
      </c>
      <c r="AJ32" s="47"/>
      <c r="AK32" s="54"/>
      <c r="AL32" s="47"/>
      <c r="AM32" s="50"/>
      <c r="AN32" s="50"/>
      <c r="AO32" s="55"/>
      <c r="AP32" s="50"/>
      <c r="AQ32" s="50"/>
      <c r="AR32" s="47" t="s">
        <v>223</v>
      </c>
      <c r="AS32" s="56"/>
      <c r="AT32" s="56"/>
      <c r="AU32" s="57"/>
      <c r="AV32" s="58"/>
      <c r="AW32" s="57"/>
      <c r="AX32" s="58"/>
      <c r="AY32" s="61">
        <v>45749</v>
      </c>
      <c r="AZ32" s="59">
        <v>118250</v>
      </c>
      <c r="BA32" s="61">
        <v>45786</v>
      </c>
      <c r="BB32" s="59">
        <v>236500</v>
      </c>
      <c r="BC32" s="61">
        <v>45813</v>
      </c>
      <c r="BD32" s="59">
        <v>236500</v>
      </c>
      <c r="BE32" s="61">
        <v>45841</v>
      </c>
      <c r="BF32" s="59">
        <v>236500</v>
      </c>
      <c r="BG32" s="57">
        <v>45874</v>
      </c>
      <c r="BH32" s="59">
        <v>236500</v>
      </c>
      <c r="BI32" s="57">
        <v>45902</v>
      </c>
      <c r="BJ32" s="59">
        <v>236500</v>
      </c>
      <c r="BK32" s="57"/>
      <c r="BL32" s="59"/>
      <c r="BM32" s="57"/>
      <c r="BN32" s="59"/>
      <c r="BO32" s="57"/>
      <c r="BP32" s="59"/>
      <c r="BQ32" s="57"/>
      <c r="BR32" s="59"/>
      <c r="BS32" s="57"/>
      <c r="BT32" s="59"/>
    </row>
    <row r="33" spans="1:72" ht="52.5" customHeight="1" x14ac:dyDescent="0.3">
      <c r="A33" s="47">
        <v>23</v>
      </c>
      <c r="B33" s="47" t="s">
        <v>84</v>
      </c>
      <c r="C33" s="47" t="s">
        <v>254</v>
      </c>
      <c r="D33" s="103">
        <v>45742</v>
      </c>
      <c r="E33" s="47" t="s">
        <v>255</v>
      </c>
      <c r="F33" s="77" t="s">
        <v>69</v>
      </c>
      <c r="G33" s="48" t="s">
        <v>136</v>
      </c>
      <c r="H33" s="49" t="s">
        <v>253</v>
      </c>
      <c r="I33" s="49" t="s">
        <v>253</v>
      </c>
      <c r="J33" s="49" t="s">
        <v>256</v>
      </c>
      <c r="K33" s="62">
        <v>21560000</v>
      </c>
      <c r="L33" s="51"/>
      <c r="M33" s="47"/>
      <c r="N33" s="47"/>
      <c r="O33" s="47"/>
      <c r="P33" s="47"/>
      <c r="Q33" s="47"/>
      <c r="R33" s="47"/>
      <c r="S33" s="82"/>
      <c r="T33" s="62"/>
      <c r="U33" s="51"/>
      <c r="V33" s="47"/>
      <c r="W33" s="47"/>
      <c r="X33" s="47"/>
      <c r="Y33" s="64"/>
      <c r="Z33" s="52"/>
      <c r="AA33" s="53" t="s">
        <v>257</v>
      </c>
      <c r="AB33" s="53" t="s">
        <v>258</v>
      </c>
      <c r="AC33" s="53" t="s">
        <v>259</v>
      </c>
      <c r="AD33" s="47"/>
      <c r="AE33" s="103">
        <v>45747</v>
      </c>
      <c r="AF33" s="103">
        <v>45747</v>
      </c>
      <c r="AG33" s="103">
        <v>45771</v>
      </c>
      <c r="AH33" s="62">
        <v>19000000</v>
      </c>
      <c r="AI33" s="97">
        <f t="shared" si="3"/>
        <v>0.88126159554730987</v>
      </c>
      <c r="AJ33" s="49" t="s">
        <v>326</v>
      </c>
      <c r="AK33" s="61">
        <v>45771</v>
      </c>
      <c r="AL33" s="49" t="s">
        <v>327</v>
      </c>
      <c r="AM33" s="50"/>
      <c r="AN33" s="50"/>
      <c r="AO33" s="55"/>
      <c r="AP33" s="50"/>
      <c r="AQ33" s="50"/>
      <c r="AR33" s="47" t="s">
        <v>254</v>
      </c>
      <c r="AS33" s="61">
        <v>45769</v>
      </c>
      <c r="AT33" s="61">
        <v>45769</v>
      </c>
      <c r="AU33" s="57"/>
      <c r="AV33" s="58"/>
      <c r="AW33" s="61">
        <v>45771</v>
      </c>
      <c r="AX33" s="58">
        <v>18881000</v>
      </c>
      <c r="AY33" s="57"/>
      <c r="AZ33" s="59"/>
      <c r="BA33" s="57"/>
      <c r="BB33" s="59"/>
      <c r="BC33" s="57"/>
      <c r="BD33" s="59"/>
      <c r="BE33" s="57"/>
      <c r="BF33" s="50"/>
      <c r="BG33" s="57"/>
      <c r="BH33" s="50"/>
      <c r="BI33" s="57"/>
      <c r="BJ33" s="59"/>
      <c r="BK33" s="57"/>
      <c r="BL33" s="59"/>
      <c r="BM33" s="57"/>
      <c r="BN33" s="59"/>
      <c r="BO33" s="57"/>
      <c r="BP33" s="59"/>
      <c r="BQ33" s="57"/>
      <c r="BR33" s="59"/>
      <c r="BS33" s="57"/>
      <c r="BT33" s="59"/>
    </row>
    <row r="34" spans="1:72" ht="87" customHeight="1" x14ac:dyDescent="0.3">
      <c r="A34" s="47">
        <v>24</v>
      </c>
      <c r="B34" s="47" t="s">
        <v>81</v>
      </c>
      <c r="C34" s="47" t="s">
        <v>273</v>
      </c>
      <c r="D34" s="103">
        <v>45747</v>
      </c>
      <c r="E34" s="47" t="s">
        <v>71</v>
      </c>
      <c r="F34" s="85" t="s">
        <v>69</v>
      </c>
      <c r="G34" s="48" t="s">
        <v>136</v>
      </c>
      <c r="H34" s="49" t="s">
        <v>260</v>
      </c>
      <c r="I34" s="49" t="s">
        <v>260</v>
      </c>
      <c r="J34" s="71" t="s">
        <v>276</v>
      </c>
      <c r="K34" s="62">
        <v>7000000</v>
      </c>
      <c r="L34" s="51"/>
      <c r="M34" s="47"/>
      <c r="N34" s="47"/>
      <c r="O34" s="47"/>
      <c r="P34" s="47"/>
      <c r="Q34" s="47"/>
      <c r="R34" s="47"/>
      <c r="S34" s="82"/>
      <c r="T34" s="62"/>
      <c r="U34" s="51"/>
      <c r="V34" s="47"/>
      <c r="W34" s="47"/>
      <c r="X34" s="47"/>
      <c r="Y34" s="64"/>
      <c r="Z34" s="52"/>
      <c r="AA34" s="53" t="s">
        <v>277</v>
      </c>
      <c r="AB34" s="53" t="s">
        <v>278</v>
      </c>
      <c r="AC34" s="53" t="s">
        <v>279</v>
      </c>
      <c r="AD34" s="47"/>
      <c r="AE34" s="103">
        <v>45751</v>
      </c>
      <c r="AF34" s="103">
        <v>45751</v>
      </c>
      <c r="AG34" s="103">
        <v>46010</v>
      </c>
      <c r="AH34" s="62">
        <v>6580000</v>
      </c>
      <c r="AI34" s="97">
        <f t="shared" si="3"/>
        <v>0.94</v>
      </c>
      <c r="AJ34" s="47"/>
      <c r="AK34" s="54"/>
      <c r="AL34" s="47"/>
      <c r="AM34" s="50"/>
      <c r="AN34" s="50"/>
      <c r="AO34" s="55"/>
      <c r="AP34" s="50"/>
      <c r="AQ34" s="50"/>
      <c r="AR34" s="47" t="s">
        <v>273</v>
      </c>
      <c r="AS34" s="56"/>
      <c r="AT34" s="56"/>
      <c r="AU34" s="57"/>
      <c r="AV34" s="58"/>
      <c r="AW34" s="57"/>
      <c r="AX34" s="58"/>
      <c r="AY34" s="57"/>
      <c r="AZ34" s="59"/>
      <c r="BA34" s="57"/>
      <c r="BB34" s="59"/>
      <c r="BC34" s="57"/>
      <c r="BD34" s="59"/>
      <c r="BE34" s="57"/>
      <c r="BF34" s="50"/>
      <c r="BG34" s="57"/>
      <c r="BH34" s="50"/>
      <c r="BI34" s="57"/>
      <c r="BJ34" s="59"/>
      <c r="BK34" s="57"/>
      <c r="BL34" s="59"/>
      <c r="BM34" s="57"/>
      <c r="BN34" s="59"/>
      <c r="BO34" s="57"/>
      <c r="BP34" s="59"/>
      <c r="BQ34" s="57"/>
      <c r="BR34" s="59"/>
      <c r="BS34" s="57"/>
      <c r="BT34" s="59"/>
    </row>
    <row r="35" spans="1:72" ht="52.5" customHeight="1" x14ac:dyDescent="0.3">
      <c r="A35" s="47">
        <v>25</v>
      </c>
      <c r="B35" s="47" t="s">
        <v>84</v>
      </c>
      <c r="C35" s="47" t="s">
        <v>254</v>
      </c>
      <c r="D35" s="103">
        <v>45748</v>
      </c>
      <c r="E35" s="47" t="s">
        <v>255</v>
      </c>
      <c r="F35" s="85" t="s">
        <v>69</v>
      </c>
      <c r="G35" s="48" t="s">
        <v>136</v>
      </c>
      <c r="H35" s="49" t="s">
        <v>261</v>
      </c>
      <c r="I35" s="49" t="s">
        <v>261</v>
      </c>
      <c r="J35" s="49" t="s">
        <v>280</v>
      </c>
      <c r="K35" s="62">
        <v>4860000</v>
      </c>
      <c r="L35" s="51"/>
      <c r="M35" s="47"/>
      <c r="N35" s="47"/>
      <c r="O35" s="47"/>
      <c r="P35" s="47"/>
      <c r="Q35" s="47"/>
      <c r="R35" s="47"/>
      <c r="S35" s="82"/>
      <c r="T35" s="62"/>
      <c r="U35" s="51"/>
      <c r="V35" s="47"/>
      <c r="W35" s="47"/>
      <c r="X35" s="47"/>
      <c r="Y35" s="64"/>
      <c r="Z35" s="52"/>
      <c r="AA35" s="53" t="s">
        <v>281</v>
      </c>
      <c r="AB35" s="53" t="s">
        <v>282</v>
      </c>
      <c r="AC35" s="53" t="s">
        <v>283</v>
      </c>
      <c r="AD35" s="47"/>
      <c r="AE35" s="103">
        <v>45751</v>
      </c>
      <c r="AF35" s="103">
        <v>45751</v>
      </c>
      <c r="AG35" s="103">
        <v>45765</v>
      </c>
      <c r="AH35" s="62">
        <v>4610000</v>
      </c>
      <c r="AI35" s="97">
        <f t="shared" si="3"/>
        <v>0.94855967078189296</v>
      </c>
      <c r="AJ35" s="47"/>
      <c r="AK35" s="54"/>
      <c r="AL35" s="47"/>
      <c r="AM35" s="50"/>
      <c r="AN35" s="50"/>
      <c r="AO35" s="55"/>
      <c r="AP35" s="50"/>
      <c r="AQ35" s="50"/>
      <c r="AR35" s="47" t="s">
        <v>254</v>
      </c>
      <c r="AS35" s="61">
        <v>45761</v>
      </c>
      <c r="AT35" s="61">
        <v>45761</v>
      </c>
      <c r="AU35" s="61"/>
      <c r="AV35" s="58"/>
      <c r="AW35" s="61">
        <v>45763</v>
      </c>
      <c r="AX35" s="58">
        <v>4610000</v>
      </c>
      <c r="AY35" s="57"/>
      <c r="AZ35" s="59"/>
      <c r="BA35" s="57"/>
      <c r="BB35" s="59"/>
      <c r="BC35" s="57"/>
      <c r="BD35" s="59"/>
      <c r="BE35" s="57"/>
      <c r="BF35" s="50"/>
      <c r="BG35" s="57"/>
      <c r="BH35" s="50"/>
      <c r="BI35" s="57"/>
      <c r="BJ35" s="59"/>
      <c r="BK35" s="57"/>
      <c r="BL35" s="59"/>
      <c r="BM35" s="57"/>
      <c r="BN35" s="59"/>
      <c r="BO35" s="57"/>
      <c r="BP35" s="59"/>
      <c r="BQ35" s="57"/>
      <c r="BR35" s="59"/>
      <c r="BS35" s="57"/>
      <c r="BT35" s="59"/>
    </row>
    <row r="36" spans="1:72" ht="52.5" customHeight="1" x14ac:dyDescent="0.3">
      <c r="A36" s="47">
        <v>26</v>
      </c>
      <c r="B36" s="47" t="s">
        <v>174</v>
      </c>
      <c r="C36" s="47" t="s">
        <v>274</v>
      </c>
      <c r="D36" s="103">
        <v>45750</v>
      </c>
      <c r="E36" s="47" t="s">
        <v>71</v>
      </c>
      <c r="F36" s="85" t="s">
        <v>69</v>
      </c>
      <c r="G36" s="48" t="s">
        <v>136</v>
      </c>
      <c r="H36" s="49" t="s">
        <v>262</v>
      </c>
      <c r="I36" s="49" t="s">
        <v>262</v>
      </c>
      <c r="J36" s="71" t="s">
        <v>284</v>
      </c>
      <c r="K36" s="62">
        <v>6150000</v>
      </c>
      <c r="L36" s="51"/>
      <c r="M36" s="47"/>
      <c r="N36" s="47"/>
      <c r="O36" s="47"/>
      <c r="P36" s="47"/>
      <c r="Q36" s="47"/>
      <c r="R36" s="47"/>
      <c r="S36" s="82"/>
      <c r="T36" s="62"/>
      <c r="U36" s="51"/>
      <c r="V36" s="47"/>
      <c r="W36" s="47"/>
      <c r="X36" s="47"/>
      <c r="Y36" s="64"/>
      <c r="Z36" s="52"/>
      <c r="AA36" s="53" t="s">
        <v>285</v>
      </c>
      <c r="AB36" s="53" t="s">
        <v>286</v>
      </c>
      <c r="AC36" s="53" t="s">
        <v>287</v>
      </c>
      <c r="AD36" s="47"/>
      <c r="AE36" s="103">
        <v>45755</v>
      </c>
      <c r="AF36" s="103">
        <v>45755</v>
      </c>
      <c r="AG36" s="103">
        <v>45828</v>
      </c>
      <c r="AH36" s="62">
        <v>5748000</v>
      </c>
      <c r="AI36" s="97">
        <f t="shared" si="3"/>
        <v>0.93463414634146347</v>
      </c>
      <c r="AJ36" s="47"/>
      <c r="AK36" s="54"/>
      <c r="AL36" s="47"/>
      <c r="AM36" s="50"/>
      <c r="AN36" s="50"/>
      <c r="AO36" s="55"/>
      <c r="AP36" s="50"/>
      <c r="AQ36" s="50"/>
      <c r="AR36" s="47" t="s">
        <v>274</v>
      </c>
      <c r="AS36" s="61">
        <v>45828</v>
      </c>
      <c r="AT36" s="61">
        <v>45831</v>
      </c>
      <c r="AU36" s="57"/>
      <c r="AV36" s="58"/>
      <c r="AW36" s="61">
        <v>45838</v>
      </c>
      <c r="AX36" s="62">
        <v>5748000</v>
      </c>
      <c r="AY36" s="57"/>
      <c r="AZ36" s="59"/>
      <c r="BA36" s="57"/>
      <c r="BB36" s="59"/>
      <c r="BC36" s="57"/>
      <c r="BD36" s="59"/>
      <c r="BE36" s="57"/>
      <c r="BF36" s="50"/>
      <c r="BG36" s="57"/>
      <c r="BH36" s="50"/>
      <c r="BI36" s="57"/>
      <c r="BJ36" s="59"/>
      <c r="BK36" s="57"/>
      <c r="BL36" s="59"/>
      <c r="BM36" s="57"/>
      <c r="BN36" s="59"/>
      <c r="BO36" s="57"/>
      <c r="BP36" s="59"/>
      <c r="BQ36" s="57"/>
      <c r="BR36" s="59"/>
      <c r="BS36" s="57"/>
      <c r="BT36" s="59"/>
    </row>
    <row r="37" spans="1:72" ht="52.5" customHeight="1" x14ac:dyDescent="0.3">
      <c r="A37" s="47">
        <v>27</v>
      </c>
      <c r="B37" s="47" t="s">
        <v>81</v>
      </c>
      <c r="C37" s="47" t="s">
        <v>88</v>
      </c>
      <c r="D37" s="103">
        <v>45750</v>
      </c>
      <c r="E37" s="47" t="s">
        <v>71</v>
      </c>
      <c r="F37" s="85" t="s">
        <v>69</v>
      </c>
      <c r="G37" s="48" t="s">
        <v>172</v>
      </c>
      <c r="H37" s="49" t="s">
        <v>263</v>
      </c>
      <c r="I37" s="49" t="s">
        <v>263</v>
      </c>
      <c r="J37" s="71" t="s">
        <v>288</v>
      </c>
      <c r="K37" s="62">
        <v>43065330</v>
      </c>
      <c r="L37" s="51"/>
      <c r="M37" s="47"/>
      <c r="N37" s="47"/>
      <c r="O37" s="47"/>
      <c r="P37" s="47"/>
      <c r="Q37" s="47"/>
      <c r="R37" s="47"/>
      <c r="S37" s="82"/>
      <c r="T37" s="62"/>
      <c r="U37" s="51"/>
      <c r="V37" s="47"/>
      <c r="W37" s="47"/>
      <c r="X37" s="47"/>
      <c r="Y37" s="64"/>
      <c r="Z37" s="52"/>
      <c r="AA37" s="53" t="s">
        <v>289</v>
      </c>
      <c r="AB37" s="53" t="s">
        <v>290</v>
      </c>
      <c r="AC37" s="53" t="s">
        <v>291</v>
      </c>
      <c r="AD37" s="47"/>
      <c r="AE37" s="103">
        <v>45755</v>
      </c>
      <c r="AF37" s="103">
        <v>45755</v>
      </c>
      <c r="AG37" s="103">
        <v>46003</v>
      </c>
      <c r="AH37" s="62">
        <v>38259140</v>
      </c>
      <c r="AI37" s="97">
        <f t="shared" si="3"/>
        <v>0.8883976971731089</v>
      </c>
      <c r="AJ37" s="47"/>
      <c r="AK37" s="54"/>
      <c r="AL37" s="47"/>
      <c r="AM37" s="50"/>
      <c r="AN37" s="50"/>
      <c r="AO37" s="55"/>
      <c r="AP37" s="50"/>
      <c r="AQ37" s="50"/>
      <c r="AR37" s="47" t="s">
        <v>88</v>
      </c>
      <c r="AS37" s="56"/>
      <c r="AT37" s="56"/>
      <c r="AU37" s="61">
        <v>45771</v>
      </c>
      <c r="AV37" s="58">
        <v>26356000</v>
      </c>
      <c r="AW37" s="57"/>
      <c r="AX37" s="58"/>
      <c r="AY37" s="57"/>
      <c r="AZ37" s="59"/>
      <c r="BA37" s="57"/>
      <c r="BB37" s="59"/>
      <c r="BC37" s="57"/>
      <c r="BD37" s="59"/>
      <c r="BE37" s="57"/>
      <c r="BF37" s="50"/>
      <c r="BG37" s="57"/>
      <c r="BH37" s="50"/>
      <c r="BI37" s="57"/>
      <c r="BJ37" s="59"/>
      <c r="BK37" s="57"/>
      <c r="BL37" s="59"/>
      <c r="BM37" s="57"/>
      <c r="BN37" s="59"/>
      <c r="BO37" s="57"/>
      <c r="BP37" s="59"/>
      <c r="BQ37" s="57"/>
      <c r="BR37" s="59"/>
      <c r="BS37" s="57"/>
      <c r="BT37" s="59"/>
    </row>
    <row r="38" spans="1:72" ht="52.5" customHeight="1" x14ac:dyDescent="0.3">
      <c r="A38" s="47">
        <v>28</v>
      </c>
      <c r="B38" s="47" t="s">
        <v>174</v>
      </c>
      <c r="C38" s="47" t="s">
        <v>274</v>
      </c>
      <c r="D38" s="103">
        <v>45750</v>
      </c>
      <c r="E38" s="47" t="s">
        <v>71</v>
      </c>
      <c r="F38" s="85" t="s">
        <v>69</v>
      </c>
      <c r="G38" s="48" t="s">
        <v>136</v>
      </c>
      <c r="H38" s="49" t="s">
        <v>264</v>
      </c>
      <c r="I38" s="49" t="s">
        <v>264</v>
      </c>
      <c r="J38" s="71" t="s">
        <v>292</v>
      </c>
      <c r="K38" s="62">
        <v>21000000</v>
      </c>
      <c r="L38" s="51"/>
      <c r="M38" s="47"/>
      <c r="N38" s="47"/>
      <c r="O38" s="47"/>
      <c r="P38" s="47"/>
      <c r="Q38" s="47"/>
      <c r="R38" s="47"/>
      <c r="S38" s="82"/>
      <c r="T38" s="62"/>
      <c r="U38" s="51"/>
      <c r="V38" s="47"/>
      <c r="W38" s="47"/>
      <c r="X38" s="47"/>
      <c r="Y38" s="64"/>
      <c r="Z38" s="52"/>
      <c r="AA38" s="53" t="s">
        <v>293</v>
      </c>
      <c r="AB38" s="53" t="s">
        <v>294</v>
      </c>
      <c r="AC38" s="53" t="s">
        <v>295</v>
      </c>
      <c r="AD38" s="47"/>
      <c r="AE38" s="103">
        <v>45755</v>
      </c>
      <c r="AF38" s="103">
        <v>45755</v>
      </c>
      <c r="AG38" s="103">
        <v>46022</v>
      </c>
      <c r="AH38" s="62">
        <v>18900000</v>
      </c>
      <c r="AI38" s="97">
        <f t="shared" si="3"/>
        <v>0.9</v>
      </c>
      <c r="AJ38" s="47"/>
      <c r="AK38" s="54"/>
      <c r="AL38" s="47"/>
      <c r="AM38" s="50"/>
      <c r="AN38" s="50"/>
      <c r="AO38" s="55"/>
      <c r="AP38" s="50"/>
      <c r="AQ38" s="50"/>
      <c r="AR38" s="47" t="s">
        <v>274</v>
      </c>
      <c r="AS38" s="56"/>
      <c r="AT38" s="56"/>
      <c r="AU38" s="57"/>
      <c r="AV38" s="58"/>
      <c r="AW38" s="57"/>
      <c r="AX38" s="58"/>
      <c r="AY38" s="61">
        <v>45818</v>
      </c>
      <c r="AZ38" s="59">
        <v>4200000</v>
      </c>
      <c r="BA38" s="61">
        <v>45841</v>
      </c>
      <c r="BB38" s="59">
        <v>2100000</v>
      </c>
      <c r="BC38" s="57">
        <v>45879</v>
      </c>
      <c r="BD38" s="59">
        <v>2100000</v>
      </c>
      <c r="BE38" s="57">
        <v>45908</v>
      </c>
      <c r="BF38" s="50">
        <v>2100000</v>
      </c>
      <c r="BG38" s="57"/>
      <c r="BH38" s="50"/>
      <c r="BI38" s="57"/>
      <c r="BJ38" s="59"/>
      <c r="BK38" s="57"/>
      <c r="BL38" s="59"/>
      <c r="BM38" s="57"/>
      <c r="BN38" s="59"/>
      <c r="BO38" s="57"/>
      <c r="BP38" s="59"/>
      <c r="BQ38" s="57"/>
      <c r="BR38" s="59"/>
      <c r="BS38" s="57"/>
      <c r="BT38" s="59"/>
    </row>
    <row r="39" spans="1:72" ht="52.5" customHeight="1" x14ac:dyDescent="0.3">
      <c r="A39" s="47">
        <v>29</v>
      </c>
      <c r="B39" s="47" t="s">
        <v>235</v>
      </c>
      <c r="C39" s="47" t="s">
        <v>85</v>
      </c>
      <c r="D39" s="103">
        <v>45713</v>
      </c>
      <c r="E39" s="47" t="s">
        <v>71</v>
      </c>
      <c r="F39" s="85" t="s">
        <v>69</v>
      </c>
      <c r="G39" s="48" t="s">
        <v>89</v>
      </c>
      <c r="H39" s="49" t="s">
        <v>265</v>
      </c>
      <c r="I39" s="49" t="s">
        <v>265</v>
      </c>
      <c r="J39" s="71" t="s">
        <v>296</v>
      </c>
      <c r="K39" s="62">
        <v>97000000</v>
      </c>
      <c r="L39" s="78">
        <v>45722</v>
      </c>
      <c r="M39" s="84"/>
      <c r="N39" s="47"/>
      <c r="O39" s="47" t="s">
        <v>72</v>
      </c>
      <c r="P39" s="84" t="s">
        <v>297</v>
      </c>
      <c r="Q39" s="47" t="s">
        <v>73</v>
      </c>
      <c r="R39" s="47" t="s">
        <v>70</v>
      </c>
      <c r="S39" s="82">
        <v>97000000</v>
      </c>
      <c r="T39" s="62"/>
      <c r="U39" s="51">
        <v>45369</v>
      </c>
      <c r="V39" s="47" t="s">
        <v>93</v>
      </c>
      <c r="W39" s="47" t="s">
        <v>298</v>
      </c>
      <c r="X39" s="47" t="s">
        <v>299</v>
      </c>
      <c r="Y39" s="64">
        <v>97000000</v>
      </c>
      <c r="Z39" s="51">
        <v>45369</v>
      </c>
      <c r="AA39" s="53" t="s">
        <v>298</v>
      </c>
      <c r="AB39" s="53" t="s">
        <v>300</v>
      </c>
      <c r="AC39" s="53" t="s">
        <v>299</v>
      </c>
      <c r="AD39" s="47">
        <v>1</v>
      </c>
      <c r="AE39" s="103">
        <v>45756</v>
      </c>
      <c r="AF39" s="103">
        <v>45756</v>
      </c>
      <c r="AG39" s="103">
        <v>46003</v>
      </c>
      <c r="AH39" s="62">
        <v>97000000</v>
      </c>
      <c r="AI39" s="97">
        <f t="shared" si="3"/>
        <v>1</v>
      </c>
      <c r="AJ39" s="47"/>
      <c r="AK39" s="54"/>
      <c r="AL39" s="47"/>
      <c r="AM39" s="50"/>
      <c r="AN39" s="50"/>
      <c r="AO39" s="55"/>
      <c r="AP39" s="50"/>
      <c r="AQ39" s="50"/>
      <c r="AR39" s="47" t="s">
        <v>85</v>
      </c>
      <c r="AS39" s="56"/>
      <c r="AT39" s="56"/>
      <c r="AU39" s="61">
        <v>45763</v>
      </c>
      <c r="AV39" s="58">
        <v>67900000</v>
      </c>
      <c r="AW39" s="57"/>
      <c r="AX39" s="58"/>
      <c r="AY39" s="57"/>
      <c r="AZ39" s="59"/>
      <c r="BA39" s="57"/>
      <c r="BB39" s="59"/>
      <c r="BC39" s="57"/>
      <c r="BD39" s="59"/>
      <c r="BE39" s="57"/>
      <c r="BF39" s="50"/>
      <c r="BG39" s="57"/>
      <c r="BH39" s="50"/>
      <c r="BI39" s="57"/>
      <c r="BJ39" s="59"/>
      <c r="BK39" s="57"/>
      <c r="BL39" s="59"/>
      <c r="BM39" s="57"/>
      <c r="BN39" s="59"/>
      <c r="BO39" s="57"/>
      <c r="BP39" s="59"/>
      <c r="BQ39" s="57"/>
      <c r="BR39" s="59"/>
      <c r="BS39" s="57"/>
      <c r="BT39" s="59"/>
    </row>
    <row r="40" spans="1:72" ht="52.5" customHeight="1" x14ac:dyDescent="0.3">
      <c r="A40" s="47">
        <v>30</v>
      </c>
      <c r="B40" s="68" t="s">
        <v>126</v>
      </c>
      <c r="C40" s="47" t="s">
        <v>128</v>
      </c>
      <c r="D40" s="103">
        <v>45758</v>
      </c>
      <c r="E40" s="47" t="s">
        <v>71</v>
      </c>
      <c r="F40" s="85" t="s">
        <v>69</v>
      </c>
      <c r="G40" s="48" t="s">
        <v>136</v>
      </c>
      <c r="H40" s="49" t="s">
        <v>266</v>
      </c>
      <c r="I40" s="49" t="s">
        <v>266</v>
      </c>
      <c r="J40" s="71" t="s">
        <v>301</v>
      </c>
      <c r="K40" s="62">
        <v>3987500</v>
      </c>
      <c r="L40" s="51"/>
      <c r="M40" s="47"/>
      <c r="N40" s="47"/>
      <c r="O40" s="47"/>
      <c r="P40" s="47"/>
      <c r="Q40" s="47"/>
      <c r="R40" s="47"/>
      <c r="S40" s="82"/>
      <c r="T40" s="62"/>
      <c r="U40" s="51"/>
      <c r="V40" s="47"/>
      <c r="W40" s="47"/>
      <c r="X40" s="47"/>
      <c r="Y40" s="64"/>
      <c r="Z40" s="52"/>
      <c r="AA40" s="53" t="s">
        <v>302</v>
      </c>
      <c r="AB40" s="53" t="s">
        <v>303</v>
      </c>
      <c r="AC40" s="53" t="s">
        <v>304</v>
      </c>
      <c r="AD40" s="47"/>
      <c r="AE40" s="103">
        <v>45765</v>
      </c>
      <c r="AF40" s="103">
        <v>45765</v>
      </c>
      <c r="AG40" s="103">
        <v>45838</v>
      </c>
      <c r="AH40" s="62">
        <v>3619000</v>
      </c>
      <c r="AI40" s="97">
        <f t="shared" si="3"/>
        <v>0.90758620689655167</v>
      </c>
      <c r="AJ40" s="47"/>
      <c r="AK40" s="54"/>
      <c r="AL40" s="47"/>
      <c r="AM40" s="50"/>
      <c r="AN40" s="50"/>
      <c r="AO40" s="55"/>
      <c r="AP40" s="50"/>
      <c r="AQ40" s="50"/>
      <c r="AR40" s="47" t="s">
        <v>128</v>
      </c>
      <c r="AS40" s="61">
        <v>45838</v>
      </c>
      <c r="AT40" s="61">
        <v>45838</v>
      </c>
      <c r="AU40" s="57"/>
      <c r="AV40" s="58"/>
      <c r="AW40" s="61">
        <v>45841</v>
      </c>
      <c r="AX40" s="62">
        <v>3619000</v>
      </c>
      <c r="AY40" s="57"/>
      <c r="AZ40" s="59"/>
      <c r="BA40" s="57"/>
      <c r="BB40" s="59"/>
      <c r="BC40" s="57"/>
      <c r="BD40" s="59"/>
      <c r="BE40" s="57"/>
      <c r="BF40" s="50"/>
      <c r="BG40" s="57"/>
      <c r="BH40" s="50"/>
      <c r="BI40" s="57"/>
      <c r="BJ40" s="59"/>
      <c r="BK40" s="57"/>
      <c r="BL40" s="59"/>
      <c r="BM40" s="57"/>
      <c r="BN40" s="59"/>
      <c r="BO40" s="57"/>
      <c r="BP40" s="59"/>
      <c r="BQ40" s="57"/>
      <c r="BR40" s="59"/>
      <c r="BS40" s="57"/>
      <c r="BT40" s="59"/>
    </row>
    <row r="41" spans="1:72" ht="52.5" customHeight="1" x14ac:dyDescent="0.3">
      <c r="A41" s="47">
        <v>31</v>
      </c>
      <c r="B41" s="68" t="s">
        <v>174</v>
      </c>
      <c r="C41" s="47" t="s">
        <v>275</v>
      </c>
      <c r="D41" s="103">
        <v>45763</v>
      </c>
      <c r="E41" s="47" t="s">
        <v>71</v>
      </c>
      <c r="F41" s="85" t="s">
        <v>69</v>
      </c>
      <c r="G41" s="48" t="s">
        <v>136</v>
      </c>
      <c r="H41" s="49" t="s">
        <v>267</v>
      </c>
      <c r="I41" s="49" t="s">
        <v>267</v>
      </c>
      <c r="J41" s="71" t="s">
        <v>305</v>
      </c>
      <c r="K41" s="62">
        <v>19900000</v>
      </c>
      <c r="L41" s="51"/>
      <c r="M41" s="47"/>
      <c r="N41" s="47"/>
      <c r="O41" s="47"/>
      <c r="P41" s="47"/>
      <c r="Q41" s="47"/>
      <c r="R41" s="47"/>
      <c r="S41" s="82"/>
      <c r="T41" s="62"/>
      <c r="U41" s="51"/>
      <c r="V41" s="47"/>
      <c r="W41" s="47"/>
      <c r="X41" s="47"/>
      <c r="Y41" s="64"/>
      <c r="Z41" s="52"/>
      <c r="AA41" s="53" t="s">
        <v>306</v>
      </c>
      <c r="AB41" s="53" t="s">
        <v>307</v>
      </c>
      <c r="AC41" s="53" t="s">
        <v>308</v>
      </c>
      <c r="AD41" s="47"/>
      <c r="AE41" s="103">
        <v>45768</v>
      </c>
      <c r="AF41" s="103">
        <v>45768</v>
      </c>
      <c r="AG41" s="103">
        <v>46011</v>
      </c>
      <c r="AH41" s="62">
        <v>17910000</v>
      </c>
      <c r="AI41" s="97">
        <f t="shared" si="3"/>
        <v>0.9</v>
      </c>
      <c r="AJ41" s="47"/>
      <c r="AK41" s="54"/>
      <c r="AL41" s="47"/>
      <c r="AM41" s="50"/>
      <c r="AN41" s="50"/>
      <c r="AO41" s="55"/>
      <c r="AP41" s="50"/>
      <c r="AQ41" s="50"/>
      <c r="AR41" s="47" t="s">
        <v>275</v>
      </c>
      <c r="AS41" s="56"/>
      <c r="AT41" s="56"/>
      <c r="AU41" s="57"/>
      <c r="AV41" s="58"/>
      <c r="AW41" s="57"/>
      <c r="AX41" s="58"/>
      <c r="AY41" s="57"/>
      <c r="AZ41" s="59"/>
      <c r="BA41" s="57"/>
      <c r="BB41" s="59"/>
      <c r="BC41" s="57"/>
      <c r="BD41" s="59"/>
      <c r="BE41" s="57"/>
      <c r="BF41" s="50"/>
      <c r="BG41" s="57"/>
      <c r="BH41" s="50"/>
      <c r="BI41" s="57"/>
      <c r="BJ41" s="59"/>
      <c r="BK41" s="57"/>
      <c r="BL41" s="59"/>
      <c r="BM41" s="57"/>
      <c r="BN41" s="59"/>
      <c r="BO41" s="57"/>
      <c r="BP41" s="59"/>
      <c r="BQ41" s="57"/>
      <c r="BR41" s="59"/>
      <c r="BS41" s="57"/>
      <c r="BT41" s="59"/>
    </row>
    <row r="42" spans="1:72" ht="52.5" customHeight="1" x14ac:dyDescent="0.3">
      <c r="A42" s="47">
        <v>32</v>
      </c>
      <c r="B42" s="68" t="s">
        <v>126</v>
      </c>
      <c r="C42" s="47" t="s">
        <v>128</v>
      </c>
      <c r="D42" s="103">
        <v>45764</v>
      </c>
      <c r="E42" s="47" t="s">
        <v>255</v>
      </c>
      <c r="F42" s="85" t="s">
        <v>69</v>
      </c>
      <c r="G42" s="48" t="s">
        <v>172</v>
      </c>
      <c r="H42" s="49" t="s">
        <v>268</v>
      </c>
      <c r="I42" s="49" t="s">
        <v>268</v>
      </c>
      <c r="J42" s="49" t="s">
        <v>309</v>
      </c>
      <c r="K42" s="62">
        <v>37595000</v>
      </c>
      <c r="L42" s="51"/>
      <c r="M42" s="47"/>
      <c r="N42" s="47"/>
      <c r="O42" s="47"/>
      <c r="P42" s="47"/>
      <c r="Q42" s="47"/>
      <c r="R42" s="47"/>
      <c r="S42" s="82"/>
      <c r="T42" s="62"/>
      <c r="U42" s="51"/>
      <c r="V42" s="47"/>
      <c r="W42" s="47"/>
      <c r="X42" s="47"/>
      <c r="Y42" s="64"/>
      <c r="Z42" s="52"/>
      <c r="AA42" s="53" t="s">
        <v>310</v>
      </c>
      <c r="AB42" s="53" t="s">
        <v>311</v>
      </c>
      <c r="AC42" s="53" t="s">
        <v>312</v>
      </c>
      <c r="AD42" s="47"/>
      <c r="AE42" s="103">
        <v>45770</v>
      </c>
      <c r="AF42" s="103">
        <v>45770</v>
      </c>
      <c r="AG42" s="103">
        <v>45798</v>
      </c>
      <c r="AH42" s="62">
        <v>33835000</v>
      </c>
      <c r="AI42" s="97">
        <f t="shared" si="3"/>
        <v>0.89998670035909034</v>
      </c>
      <c r="AJ42" s="49" t="s">
        <v>326</v>
      </c>
      <c r="AK42" s="61">
        <v>45807</v>
      </c>
      <c r="AL42" s="49" t="s">
        <v>437</v>
      </c>
      <c r="AM42" s="50"/>
      <c r="AN42" s="50"/>
      <c r="AO42" s="55"/>
      <c r="AP42" s="50"/>
      <c r="AQ42" s="50"/>
      <c r="AR42" s="47" t="s">
        <v>128</v>
      </c>
      <c r="AS42" s="57">
        <v>45798</v>
      </c>
      <c r="AT42" s="57">
        <v>45798</v>
      </c>
      <c r="AU42" s="57"/>
      <c r="AV42" s="58"/>
      <c r="AW42" s="57">
        <v>45805</v>
      </c>
      <c r="AX42" s="58">
        <v>33093000</v>
      </c>
      <c r="AY42" s="57"/>
      <c r="AZ42" s="59"/>
      <c r="BA42" s="57"/>
      <c r="BB42" s="59"/>
      <c r="BC42" s="57"/>
      <c r="BD42" s="59"/>
      <c r="BE42" s="57"/>
      <c r="BF42" s="50"/>
      <c r="BG42" s="57"/>
      <c r="BH42" s="50"/>
      <c r="BI42" s="57"/>
      <c r="BJ42" s="59"/>
      <c r="BK42" s="57"/>
      <c r="BL42" s="59"/>
      <c r="BM42" s="57"/>
      <c r="BN42" s="59"/>
      <c r="BO42" s="57"/>
      <c r="BP42" s="59"/>
      <c r="BQ42" s="57"/>
      <c r="BR42" s="59"/>
      <c r="BS42" s="57"/>
      <c r="BT42" s="59"/>
    </row>
    <row r="43" spans="1:72" ht="52.5" customHeight="1" x14ac:dyDescent="0.3">
      <c r="A43" s="47">
        <v>33</v>
      </c>
      <c r="B43" s="68" t="s">
        <v>84</v>
      </c>
      <c r="C43" s="47" t="s">
        <v>254</v>
      </c>
      <c r="D43" s="103">
        <v>45765</v>
      </c>
      <c r="E43" s="47" t="s">
        <v>255</v>
      </c>
      <c r="F43" s="47"/>
      <c r="G43" s="48" t="s">
        <v>136</v>
      </c>
      <c r="H43" s="49" t="s">
        <v>498</v>
      </c>
      <c r="I43" s="49" t="s">
        <v>269</v>
      </c>
      <c r="J43" s="49" t="s">
        <v>313</v>
      </c>
      <c r="K43" s="62">
        <v>3557400</v>
      </c>
      <c r="L43" s="51"/>
      <c r="M43" s="47"/>
      <c r="N43" s="47"/>
      <c r="O43" s="47"/>
      <c r="P43" s="47"/>
      <c r="Q43" s="47"/>
      <c r="R43" s="47"/>
      <c r="S43" s="82"/>
      <c r="T43" s="62"/>
      <c r="U43" s="51"/>
      <c r="V43" s="47"/>
      <c r="W43" s="47"/>
      <c r="X43" s="47"/>
      <c r="Y43" s="64"/>
      <c r="Z43" s="52"/>
      <c r="AA43" s="53" t="s">
        <v>314</v>
      </c>
      <c r="AB43" s="53" t="s">
        <v>315</v>
      </c>
      <c r="AC43" s="53" t="s">
        <v>316</v>
      </c>
      <c r="AD43" s="47"/>
      <c r="AE43" s="103">
        <v>45770</v>
      </c>
      <c r="AF43" s="103">
        <v>45770</v>
      </c>
      <c r="AG43" s="103">
        <v>45779</v>
      </c>
      <c r="AH43" s="62">
        <v>3234000</v>
      </c>
      <c r="AI43" s="97">
        <f t="shared" si="3"/>
        <v>0.90909090909090906</v>
      </c>
      <c r="AJ43" s="47"/>
      <c r="AK43" s="54"/>
      <c r="AL43" s="47"/>
      <c r="AM43" s="50"/>
      <c r="AN43" s="50"/>
      <c r="AO43" s="55"/>
      <c r="AP43" s="50"/>
      <c r="AQ43" s="50"/>
      <c r="AR43" s="47" t="s">
        <v>254</v>
      </c>
      <c r="AS43" s="57">
        <v>45776</v>
      </c>
      <c r="AT43" s="57">
        <v>45776</v>
      </c>
      <c r="AU43" s="57"/>
      <c r="AV43" s="58"/>
      <c r="AW43" s="57">
        <v>45784</v>
      </c>
      <c r="AX43" s="58">
        <v>3234000</v>
      </c>
      <c r="AY43" s="57"/>
      <c r="AZ43" s="59"/>
      <c r="BA43" s="57"/>
      <c r="BB43" s="59"/>
      <c r="BC43" s="57"/>
      <c r="BD43" s="59"/>
      <c r="BE43" s="57"/>
      <c r="BF43" s="50"/>
      <c r="BG43" s="57"/>
      <c r="BH43" s="50"/>
      <c r="BI43" s="57"/>
      <c r="BJ43" s="59"/>
      <c r="BK43" s="57"/>
      <c r="BL43" s="59"/>
      <c r="BM43" s="57"/>
      <c r="BN43" s="59"/>
      <c r="BO43" s="57"/>
      <c r="BP43" s="59"/>
      <c r="BQ43" s="57"/>
      <c r="BR43" s="59"/>
      <c r="BS43" s="57"/>
      <c r="BT43" s="59"/>
    </row>
    <row r="44" spans="1:72" ht="52.5" customHeight="1" x14ac:dyDescent="0.3">
      <c r="A44" s="47">
        <v>34</v>
      </c>
      <c r="B44" s="68" t="s">
        <v>126</v>
      </c>
      <c r="C44" s="47" t="s">
        <v>128</v>
      </c>
      <c r="D44" s="103">
        <v>45768</v>
      </c>
      <c r="E44" s="47" t="s">
        <v>71</v>
      </c>
      <c r="F44" s="85" t="s">
        <v>69</v>
      </c>
      <c r="G44" s="48" t="s">
        <v>136</v>
      </c>
      <c r="H44" s="49" t="s">
        <v>270</v>
      </c>
      <c r="I44" s="49" t="s">
        <v>270</v>
      </c>
      <c r="J44" s="49" t="s">
        <v>317</v>
      </c>
      <c r="K44" s="62">
        <v>3568420</v>
      </c>
      <c r="L44" s="51"/>
      <c r="M44" s="47"/>
      <c r="N44" s="47"/>
      <c r="O44" s="47"/>
      <c r="P44" s="47"/>
      <c r="Q44" s="47"/>
      <c r="R44" s="47"/>
      <c r="S44" s="82"/>
      <c r="T44" s="62"/>
      <c r="U44" s="51"/>
      <c r="V44" s="47"/>
      <c r="W44" s="47"/>
      <c r="X44" s="47"/>
      <c r="Y44" s="64"/>
      <c r="Z44" s="52"/>
      <c r="AA44" s="53" t="s">
        <v>318</v>
      </c>
      <c r="AB44" s="53" t="s">
        <v>319</v>
      </c>
      <c r="AC44" s="53" t="s">
        <v>320</v>
      </c>
      <c r="AD44" s="47"/>
      <c r="AE44" s="103">
        <v>45771</v>
      </c>
      <c r="AF44" s="103">
        <v>45771</v>
      </c>
      <c r="AG44" s="103">
        <v>46022</v>
      </c>
      <c r="AH44" s="62">
        <v>3388000</v>
      </c>
      <c r="AI44" s="97">
        <f t="shared" si="3"/>
        <v>0.9494398080943387</v>
      </c>
      <c r="AJ44" s="47"/>
      <c r="AK44" s="54"/>
      <c r="AL44" s="47"/>
      <c r="AM44" s="50"/>
      <c r="AN44" s="50"/>
      <c r="AO44" s="55"/>
      <c r="AP44" s="50"/>
      <c r="AQ44" s="50"/>
      <c r="AR44" s="47" t="s">
        <v>128</v>
      </c>
      <c r="AS44" s="56"/>
      <c r="AT44" s="56"/>
      <c r="AU44" s="57"/>
      <c r="AV44" s="58"/>
      <c r="AW44" s="57"/>
      <c r="AX44" s="58"/>
      <c r="AY44" s="57"/>
      <c r="AZ44" s="59"/>
      <c r="BA44" s="57"/>
      <c r="BB44" s="59"/>
      <c r="BC44" s="57"/>
      <c r="BD44" s="59"/>
      <c r="BE44" s="57"/>
      <c r="BF44" s="50"/>
      <c r="BG44" s="57"/>
      <c r="BH44" s="50"/>
      <c r="BI44" s="57"/>
      <c r="BJ44" s="59"/>
      <c r="BK44" s="57"/>
      <c r="BL44" s="59"/>
      <c r="BM44" s="57"/>
      <c r="BN44" s="59"/>
      <c r="BO44" s="57"/>
      <c r="BP44" s="59"/>
      <c r="BQ44" s="57"/>
      <c r="BR44" s="59"/>
      <c r="BS44" s="57"/>
      <c r="BT44" s="59"/>
    </row>
    <row r="45" spans="1:72" ht="52.5" customHeight="1" x14ac:dyDescent="0.3">
      <c r="A45" s="47">
        <v>35</v>
      </c>
      <c r="B45" s="68" t="s">
        <v>126</v>
      </c>
      <c r="C45" s="47" t="s">
        <v>128</v>
      </c>
      <c r="D45" s="103">
        <v>45768</v>
      </c>
      <c r="E45" s="47" t="s">
        <v>71</v>
      </c>
      <c r="F45" s="85" t="s">
        <v>69</v>
      </c>
      <c r="G45" s="48" t="s">
        <v>136</v>
      </c>
      <c r="H45" s="49" t="s">
        <v>271</v>
      </c>
      <c r="I45" s="49" t="s">
        <v>271</v>
      </c>
      <c r="J45" s="49" t="s">
        <v>321</v>
      </c>
      <c r="K45" s="62">
        <v>21120000</v>
      </c>
      <c r="L45" s="51"/>
      <c r="M45" s="47"/>
      <c r="N45" s="47"/>
      <c r="O45" s="47"/>
      <c r="P45" s="47"/>
      <c r="Q45" s="47"/>
      <c r="R45" s="47"/>
      <c r="S45" s="82"/>
      <c r="T45" s="62"/>
      <c r="U45" s="51"/>
      <c r="V45" s="47"/>
      <c r="W45" s="47"/>
      <c r="X45" s="47"/>
      <c r="Y45" s="64"/>
      <c r="Z45" s="52"/>
      <c r="AA45" s="53" t="s">
        <v>322</v>
      </c>
      <c r="AB45" s="53" t="s">
        <v>323</v>
      </c>
      <c r="AC45" s="53" t="s">
        <v>324</v>
      </c>
      <c r="AD45" s="47"/>
      <c r="AE45" s="103">
        <v>45771</v>
      </c>
      <c r="AF45" s="103">
        <v>45778</v>
      </c>
      <c r="AG45" s="103">
        <v>46022</v>
      </c>
      <c r="AH45" s="62">
        <v>19000000</v>
      </c>
      <c r="AI45" s="97">
        <f t="shared" si="3"/>
        <v>0.89962121212121215</v>
      </c>
      <c r="AJ45" s="47"/>
      <c r="AK45" s="54"/>
      <c r="AL45" s="47"/>
      <c r="AM45" s="50"/>
      <c r="AN45" s="50"/>
      <c r="AO45" s="55"/>
      <c r="AP45" s="50"/>
      <c r="AQ45" s="50"/>
      <c r="AR45" s="47" t="s">
        <v>128</v>
      </c>
      <c r="AS45" s="56"/>
      <c r="AT45" s="56"/>
      <c r="AU45" s="57"/>
      <c r="AV45" s="58"/>
      <c r="AW45" s="57"/>
      <c r="AX45" s="58"/>
      <c r="AY45" s="57">
        <v>45820</v>
      </c>
      <c r="AZ45" s="59">
        <v>2375000</v>
      </c>
      <c r="BA45" s="57">
        <v>45846</v>
      </c>
      <c r="BB45" s="59">
        <v>2375000</v>
      </c>
      <c r="BC45" s="57">
        <v>45882</v>
      </c>
      <c r="BD45" s="59">
        <v>2735000</v>
      </c>
      <c r="BE45" s="57"/>
      <c r="BF45" s="50"/>
      <c r="BG45" s="57"/>
      <c r="BH45" s="50"/>
      <c r="BI45" s="57"/>
      <c r="BJ45" s="59"/>
      <c r="BK45" s="57"/>
      <c r="BL45" s="59"/>
      <c r="BM45" s="57"/>
      <c r="BN45" s="59"/>
      <c r="BO45" s="57"/>
      <c r="BP45" s="59"/>
      <c r="BQ45" s="57"/>
      <c r="BR45" s="59"/>
      <c r="BS45" s="57"/>
      <c r="BT45" s="59"/>
    </row>
    <row r="46" spans="1:72" ht="99" x14ac:dyDescent="0.3">
      <c r="A46" s="47">
        <v>36</v>
      </c>
      <c r="B46" s="68" t="s">
        <v>84</v>
      </c>
      <c r="C46" s="47" t="s">
        <v>254</v>
      </c>
      <c r="D46" s="103">
        <v>45755</v>
      </c>
      <c r="E46" s="47" t="s">
        <v>255</v>
      </c>
      <c r="F46" s="85" t="s">
        <v>69</v>
      </c>
      <c r="G46" s="48" t="s">
        <v>240</v>
      </c>
      <c r="H46" s="49" t="s">
        <v>272</v>
      </c>
      <c r="I46" s="49" t="s">
        <v>272</v>
      </c>
      <c r="J46" s="49" t="s">
        <v>328</v>
      </c>
      <c r="K46" s="62">
        <v>99075000</v>
      </c>
      <c r="L46" s="78">
        <v>45758</v>
      </c>
      <c r="M46" s="84" t="s">
        <v>329</v>
      </c>
      <c r="N46" s="86" t="s">
        <v>330</v>
      </c>
      <c r="O46" s="68" t="s">
        <v>72</v>
      </c>
      <c r="P46" s="66" t="s">
        <v>331</v>
      </c>
      <c r="Q46" s="68" t="s">
        <v>73</v>
      </c>
      <c r="R46" s="66" t="s">
        <v>332</v>
      </c>
      <c r="S46" s="82">
        <v>99075000</v>
      </c>
      <c r="T46" s="62">
        <v>99216715</v>
      </c>
      <c r="U46" s="78">
        <v>45768</v>
      </c>
      <c r="V46" s="84" t="s">
        <v>333</v>
      </c>
      <c r="W46" s="47" t="s">
        <v>334</v>
      </c>
      <c r="X46" s="47" t="s">
        <v>335</v>
      </c>
      <c r="Y46" s="64">
        <v>87760998</v>
      </c>
      <c r="Z46" s="78">
        <v>45763</v>
      </c>
      <c r="AA46" s="53" t="s">
        <v>334</v>
      </c>
      <c r="AB46" s="53" t="s">
        <v>336</v>
      </c>
      <c r="AC46" s="53" t="s">
        <v>335</v>
      </c>
      <c r="AD46" s="47">
        <v>1</v>
      </c>
      <c r="AE46" s="103">
        <v>45777</v>
      </c>
      <c r="AF46" s="103">
        <v>45777</v>
      </c>
      <c r="AG46" s="103">
        <v>45821</v>
      </c>
      <c r="AH46" s="62">
        <v>87760990</v>
      </c>
      <c r="AI46" s="97">
        <f>SUM(AH46/T46)</f>
        <v>0.88453835626386135</v>
      </c>
      <c r="AJ46" s="71" t="s">
        <v>467</v>
      </c>
      <c r="AK46" s="91" t="s">
        <v>465</v>
      </c>
      <c r="AL46" s="71" t="s">
        <v>466</v>
      </c>
      <c r="AM46" s="50"/>
      <c r="AN46" s="50"/>
      <c r="AO46" s="55"/>
      <c r="AP46" s="50"/>
      <c r="AQ46" s="50"/>
      <c r="AR46" s="47" t="s">
        <v>254</v>
      </c>
      <c r="AS46" s="57">
        <v>45821</v>
      </c>
      <c r="AT46" s="57">
        <v>45824</v>
      </c>
      <c r="AU46" s="57"/>
      <c r="AV46" s="58"/>
      <c r="AW46" s="57">
        <v>45831</v>
      </c>
      <c r="AX46" s="58">
        <v>88300000</v>
      </c>
      <c r="AY46" s="57"/>
      <c r="AZ46" s="59"/>
      <c r="BA46" s="57"/>
      <c r="BB46" s="59"/>
      <c r="BC46" s="57"/>
      <c r="BD46" s="59"/>
      <c r="BE46" s="57"/>
      <c r="BF46" s="50"/>
      <c r="BG46" s="57"/>
      <c r="BH46" s="50"/>
      <c r="BI46" s="57"/>
      <c r="BJ46" s="59"/>
      <c r="BK46" s="57"/>
      <c r="BL46" s="59"/>
      <c r="BM46" s="57"/>
      <c r="BN46" s="59"/>
      <c r="BO46" s="57"/>
      <c r="BP46" s="59"/>
      <c r="BQ46" s="57"/>
      <c r="BR46" s="59"/>
      <c r="BS46" s="57"/>
      <c r="BT46" s="59"/>
    </row>
    <row r="47" spans="1:72" ht="52.5" customHeight="1" x14ac:dyDescent="0.3">
      <c r="A47" s="47">
        <v>37</v>
      </c>
      <c r="B47" s="47" t="s">
        <v>84</v>
      </c>
      <c r="C47" s="47" t="s">
        <v>254</v>
      </c>
      <c r="D47" s="103">
        <v>45777</v>
      </c>
      <c r="E47" s="47" t="s">
        <v>255</v>
      </c>
      <c r="F47" s="87" t="s">
        <v>69</v>
      </c>
      <c r="G47" s="48" t="s">
        <v>136</v>
      </c>
      <c r="H47" s="49" t="s">
        <v>341</v>
      </c>
      <c r="I47" s="49" t="s">
        <v>341</v>
      </c>
      <c r="J47" s="49" t="s">
        <v>361</v>
      </c>
      <c r="K47" s="62">
        <v>13090000</v>
      </c>
      <c r="L47" s="51"/>
      <c r="M47" s="47"/>
      <c r="N47" s="47"/>
      <c r="O47" s="47"/>
      <c r="P47" s="47"/>
      <c r="Q47" s="47"/>
      <c r="R47" s="47"/>
      <c r="S47" s="82"/>
      <c r="T47" s="62"/>
      <c r="U47" s="51"/>
      <c r="V47" s="47"/>
      <c r="W47" s="47"/>
      <c r="X47" s="47"/>
      <c r="Y47" s="64"/>
      <c r="Z47" s="52"/>
      <c r="AA47" s="53" t="s">
        <v>362</v>
      </c>
      <c r="AB47" s="53" t="s">
        <v>363</v>
      </c>
      <c r="AC47" s="53" t="s">
        <v>364</v>
      </c>
      <c r="AD47" s="47"/>
      <c r="AE47" s="103">
        <v>45786</v>
      </c>
      <c r="AF47" s="103">
        <v>45786</v>
      </c>
      <c r="AG47" s="103">
        <v>45810</v>
      </c>
      <c r="AH47" s="62">
        <v>11300000</v>
      </c>
      <c r="AI47" s="97">
        <f t="shared" ref="AI47:AI88" si="4">SUM(AH47/K47)</f>
        <v>0.86325439266615733</v>
      </c>
      <c r="AJ47" s="47"/>
      <c r="AK47" s="54"/>
      <c r="AL47" s="47"/>
      <c r="AM47" s="50"/>
      <c r="AN47" s="50"/>
      <c r="AO47" s="55"/>
      <c r="AP47" s="50"/>
      <c r="AQ47" s="50"/>
      <c r="AR47" s="47" t="s">
        <v>254</v>
      </c>
      <c r="AS47" s="57">
        <v>45809</v>
      </c>
      <c r="AT47" s="57">
        <v>45809</v>
      </c>
      <c r="AU47" s="57"/>
      <c r="AV47" s="58"/>
      <c r="AW47" s="57">
        <v>45813</v>
      </c>
      <c r="AX47" s="58">
        <v>11300000</v>
      </c>
      <c r="AY47" s="57"/>
      <c r="AZ47" s="59"/>
      <c r="BA47" s="57"/>
      <c r="BB47" s="59"/>
      <c r="BC47" s="57"/>
      <c r="BD47" s="59"/>
      <c r="BE47" s="57"/>
      <c r="BF47" s="50"/>
      <c r="BG47" s="57"/>
      <c r="BH47" s="50"/>
      <c r="BI47" s="57"/>
      <c r="BJ47" s="59"/>
      <c r="BK47" s="57"/>
      <c r="BL47" s="59"/>
      <c r="BM47" s="57"/>
      <c r="BN47" s="59"/>
      <c r="BO47" s="57"/>
      <c r="BP47" s="59"/>
      <c r="BQ47" s="57"/>
      <c r="BR47" s="59"/>
      <c r="BS47" s="57"/>
      <c r="BT47" s="59"/>
    </row>
    <row r="48" spans="1:72" ht="52.5" customHeight="1" x14ac:dyDescent="0.3">
      <c r="A48" s="47">
        <v>38</v>
      </c>
      <c r="B48" s="47" t="s">
        <v>126</v>
      </c>
      <c r="C48" s="47" t="s">
        <v>128</v>
      </c>
      <c r="D48" s="103">
        <v>45779</v>
      </c>
      <c r="E48" s="47" t="s">
        <v>71</v>
      </c>
      <c r="F48" s="47"/>
      <c r="G48" s="48" t="s">
        <v>136</v>
      </c>
      <c r="H48" s="49" t="s">
        <v>342</v>
      </c>
      <c r="I48" s="49" t="s">
        <v>342</v>
      </c>
      <c r="J48" s="49" t="s">
        <v>365</v>
      </c>
      <c r="K48" s="62">
        <v>6001600</v>
      </c>
      <c r="L48" s="51"/>
      <c r="M48" s="47"/>
      <c r="N48" s="47"/>
      <c r="O48" s="47"/>
      <c r="P48" s="47"/>
      <c r="Q48" s="47"/>
      <c r="R48" s="47"/>
      <c r="S48" s="82"/>
      <c r="T48" s="62"/>
      <c r="U48" s="51"/>
      <c r="V48" s="47"/>
      <c r="W48" s="47"/>
      <c r="X48" s="47"/>
      <c r="Y48" s="64"/>
      <c r="Z48" s="52"/>
      <c r="AA48" s="53" t="s">
        <v>366</v>
      </c>
      <c r="AB48" s="53" t="s">
        <v>489</v>
      </c>
      <c r="AC48" s="53" t="s">
        <v>367</v>
      </c>
      <c r="AD48" s="47"/>
      <c r="AE48" s="103">
        <v>45790</v>
      </c>
      <c r="AF48" s="103">
        <v>45790</v>
      </c>
      <c r="AG48" s="103">
        <v>45818</v>
      </c>
      <c r="AH48" s="62">
        <v>5456000</v>
      </c>
      <c r="AI48" s="97">
        <f t="shared" si="4"/>
        <v>0.90909090909090906</v>
      </c>
      <c r="AJ48" s="47"/>
      <c r="AK48" s="54"/>
      <c r="AL48" s="47"/>
      <c r="AM48" s="50"/>
      <c r="AN48" s="50"/>
      <c r="AO48" s="55"/>
      <c r="AP48" s="50"/>
      <c r="AQ48" s="50"/>
      <c r="AR48" s="47" t="s">
        <v>128</v>
      </c>
      <c r="AS48" s="57">
        <v>45817</v>
      </c>
      <c r="AT48" s="57">
        <v>45817</v>
      </c>
      <c r="AU48" s="57"/>
      <c r="AV48" s="58"/>
      <c r="AW48" s="57">
        <v>45820</v>
      </c>
      <c r="AX48" s="58">
        <v>5456000</v>
      </c>
      <c r="AY48" s="57"/>
      <c r="AZ48" s="59"/>
      <c r="BA48" s="57"/>
      <c r="BB48" s="59"/>
      <c r="BC48" s="57"/>
      <c r="BD48" s="59"/>
      <c r="BE48" s="57"/>
      <c r="BF48" s="50"/>
      <c r="BG48" s="57"/>
      <c r="BH48" s="50"/>
      <c r="BI48" s="57"/>
      <c r="BJ48" s="59"/>
      <c r="BK48" s="57"/>
      <c r="BL48" s="59"/>
      <c r="BM48" s="57"/>
      <c r="BN48" s="59"/>
      <c r="BO48" s="57"/>
      <c r="BP48" s="59"/>
      <c r="BQ48" s="57"/>
      <c r="BR48" s="59"/>
      <c r="BS48" s="57"/>
      <c r="BT48" s="59"/>
    </row>
    <row r="49" spans="1:72" ht="52.5" customHeight="1" x14ac:dyDescent="0.3">
      <c r="A49" s="47">
        <v>39</v>
      </c>
      <c r="B49" s="47" t="s">
        <v>84</v>
      </c>
      <c r="C49" s="47" t="s">
        <v>254</v>
      </c>
      <c r="D49" s="103">
        <v>45785</v>
      </c>
      <c r="E49" s="47" t="s">
        <v>82</v>
      </c>
      <c r="F49" s="87" t="s">
        <v>69</v>
      </c>
      <c r="G49" s="48" t="s">
        <v>136</v>
      </c>
      <c r="H49" s="49" t="s">
        <v>343</v>
      </c>
      <c r="I49" s="49" t="s">
        <v>343</v>
      </c>
      <c r="J49" s="49" t="s">
        <v>368</v>
      </c>
      <c r="K49" s="62">
        <v>4500000</v>
      </c>
      <c r="L49" s="51"/>
      <c r="M49" s="47"/>
      <c r="N49" s="47"/>
      <c r="O49" s="47"/>
      <c r="P49" s="47"/>
      <c r="Q49" s="47"/>
      <c r="R49" s="47"/>
      <c r="S49" s="82"/>
      <c r="T49" s="62"/>
      <c r="U49" s="51"/>
      <c r="V49" s="47"/>
      <c r="W49" s="47"/>
      <c r="X49" s="47"/>
      <c r="Y49" s="64"/>
      <c r="Z49" s="52"/>
      <c r="AA49" s="53" t="s">
        <v>369</v>
      </c>
      <c r="AB49" s="53" t="s">
        <v>447</v>
      </c>
      <c r="AC49" s="53" t="s">
        <v>370</v>
      </c>
      <c r="AD49" s="47"/>
      <c r="AE49" s="103">
        <v>45790</v>
      </c>
      <c r="AF49" s="51"/>
      <c r="AG49" s="103">
        <v>45819</v>
      </c>
      <c r="AH49" s="62">
        <v>4275000</v>
      </c>
      <c r="AI49" s="97">
        <f t="shared" si="4"/>
        <v>0.95</v>
      </c>
      <c r="AJ49" s="47"/>
      <c r="AK49" s="54"/>
      <c r="AL49" s="47"/>
      <c r="AM49" s="50"/>
      <c r="AN49" s="50"/>
      <c r="AO49" s="55"/>
      <c r="AP49" s="50"/>
      <c r="AQ49" s="50"/>
      <c r="AR49" s="47" t="s">
        <v>254</v>
      </c>
      <c r="AS49" s="61">
        <v>45804</v>
      </c>
      <c r="AT49" s="61">
        <v>45804</v>
      </c>
      <c r="AU49" s="57"/>
      <c r="AV49" s="58"/>
      <c r="AW49" s="61">
        <v>45810</v>
      </c>
      <c r="AX49" s="58">
        <v>4275000</v>
      </c>
      <c r="AY49" s="57"/>
      <c r="AZ49" s="59"/>
      <c r="BA49" s="57"/>
      <c r="BB49" s="59"/>
      <c r="BC49" s="57"/>
      <c r="BD49" s="59"/>
      <c r="BE49" s="57"/>
      <c r="BF49" s="50"/>
      <c r="BG49" s="57"/>
      <c r="BH49" s="50"/>
      <c r="BI49" s="57"/>
      <c r="BJ49" s="59"/>
      <c r="BK49" s="57"/>
      <c r="BL49" s="59"/>
      <c r="BM49" s="57"/>
      <c r="BN49" s="59"/>
      <c r="BO49" s="57"/>
      <c r="BP49" s="59"/>
      <c r="BQ49" s="57"/>
      <c r="BR49" s="59"/>
      <c r="BS49" s="57"/>
      <c r="BT49" s="59"/>
    </row>
    <row r="50" spans="1:72" ht="52.5" customHeight="1" x14ac:dyDescent="0.3">
      <c r="A50" s="47">
        <v>40</v>
      </c>
      <c r="B50" s="47" t="s">
        <v>81</v>
      </c>
      <c r="C50" s="47" t="s">
        <v>88</v>
      </c>
      <c r="D50" s="103">
        <v>45786</v>
      </c>
      <c r="E50" s="47" t="s">
        <v>71</v>
      </c>
      <c r="F50" s="87" t="s">
        <v>69</v>
      </c>
      <c r="G50" s="48" t="s">
        <v>136</v>
      </c>
      <c r="H50" s="49" t="s">
        <v>344</v>
      </c>
      <c r="I50" s="49" t="s">
        <v>344</v>
      </c>
      <c r="J50" s="49" t="s">
        <v>371</v>
      </c>
      <c r="K50" s="62">
        <v>4399500</v>
      </c>
      <c r="L50" s="51"/>
      <c r="M50" s="47"/>
      <c r="N50" s="47"/>
      <c r="O50" s="47"/>
      <c r="P50" s="47"/>
      <c r="Q50" s="47"/>
      <c r="R50" s="47"/>
      <c r="S50" s="82"/>
      <c r="T50" s="62"/>
      <c r="U50" s="51"/>
      <c r="V50" s="47"/>
      <c r="W50" s="47"/>
      <c r="X50" s="47"/>
      <c r="Y50" s="64"/>
      <c r="Z50" s="52"/>
      <c r="AA50" s="53" t="s">
        <v>144</v>
      </c>
      <c r="AB50" s="53" t="s">
        <v>372</v>
      </c>
      <c r="AC50" s="53" t="s">
        <v>146</v>
      </c>
      <c r="AD50" s="47"/>
      <c r="AE50" s="103">
        <v>45790</v>
      </c>
      <c r="AF50" s="103">
        <v>45790</v>
      </c>
      <c r="AG50" s="103">
        <v>46010</v>
      </c>
      <c r="AH50" s="62">
        <v>4000000</v>
      </c>
      <c r="AI50" s="97">
        <f t="shared" si="4"/>
        <v>0.90919422661666094</v>
      </c>
      <c r="AJ50" s="47"/>
      <c r="AK50" s="54"/>
      <c r="AL50" s="47"/>
      <c r="AM50" s="50"/>
      <c r="AN50" s="50"/>
      <c r="AO50" s="55"/>
      <c r="AP50" s="50"/>
      <c r="AQ50" s="50"/>
      <c r="AR50" s="47" t="s">
        <v>88</v>
      </c>
      <c r="AS50" s="56"/>
      <c r="AT50" s="56"/>
      <c r="AU50" s="57"/>
      <c r="AV50" s="58"/>
      <c r="AW50" s="57"/>
      <c r="AX50" s="58"/>
      <c r="AY50" s="57">
        <v>45824</v>
      </c>
      <c r="AZ50" s="59">
        <v>555000</v>
      </c>
      <c r="BA50" s="57">
        <v>45856</v>
      </c>
      <c r="BB50" s="59">
        <v>555000</v>
      </c>
      <c r="BC50" s="57">
        <v>45887</v>
      </c>
      <c r="BD50" s="59">
        <v>555000</v>
      </c>
      <c r="BE50" s="57">
        <v>45916</v>
      </c>
      <c r="BF50" s="50">
        <v>555000</v>
      </c>
      <c r="BG50" s="57"/>
      <c r="BH50" s="50"/>
      <c r="BI50" s="57"/>
      <c r="BJ50" s="59"/>
      <c r="BK50" s="57"/>
      <c r="BL50" s="59"/>
      <c r="BM50" s="57"/>
      <c r="BN50" s="59"/>
      <c r="BO50" s="57"/>
      <c r="BP50" s="59"/>
      <c r="BQ50" s="57"/>
      <c r="BR50" s="59"/>
      <c r="BS50" s="57"/>
      <c r="BT50" s="59"/>
    </row>
    <row r="51" spans="1:72" ht="99" x14ac:dyDescent="0.3">
      <c r="A51" s="47">
        <v>41</v>
      </c>
      <c r="B51" s="47" t="s">
        <v>174</v>
      </c>
      <c r="C51" s="47" t="s">
        <v>340</v>
      </c>
      <c r="D51" s="103">
        <v>45729</v>
      </c>
      <c r="E51" s="47" t="s">
        <v>71</v>
      </c>
      <c r="F51" s="87" t="s">
        <v>69</v>
      </c>
      <c r="G51" s="48" t="s">
        <v>89</v>
      </c>
      <c r="H51" s="49" t="s">
        <v>345</v>
      </c>
      <c r="I51" s="49" t="s">
        <v>345</v>
      </c>
      <c r="J51" s="71" t="s">
        <v>373</v>
      </c>
      <c r="K51" s="62">
        <v>156700000</v>
      </c>
      <c r="L51" s="78">
        <v>45741</v>
      </c>
      <c r="M51" s="84" t="s">
        <v>374</v>
      </c>
      <c r="N51" s="47"/>
      <c r="O51" s="47" t="s">
        <v>72</v>
      </c>
      <c r="P51" s="84" t="s">
        <v>375</v>
      </c>
      <c r="Q51" s="47" t="s">
        <v>73</v>
      </c>
      <c r="R51" s="47" t="s">
        <v>77</v>
      </c>
      <c r="S51" s="82">
        <v>156700000</v>
      </c>
      <c r="T51" s="62"/>
      <c r="U51" s="78">
        <v>45762</v>
      </c>
      <c r="V51" s="47" t="s">
        <v>376</v>
      </c>
      <c r="W51" s="47" t="s">
        <v>377</v>
      </c>
      <c r="X51" s="47" t="s">
        <v>378</v>
      </c>
      <c r="Y51" s="64">
        <v>150000000</v>
      </c>
      <c r="Z51" s="78">
        <v>45762</v>
      </c>
      <c r="AA51" s="53" t="s">
        <v>377</v>
      </c>
      <c r="AB51" s="53" t="s">
        <v>379</v>
      </c>
      <c r="AC51" s="53" t="s">
        <v>378</v>
      </c>
      <c r="AD51" s="47">
        <v>1</v>
      </c>
      <c r="AE51" s="103">
        <v>45790</v>
      </c>
      <c r="AF51" s="103">
        <v>45790</v>
      </c>
      <c r="AG51" s="103">
        <v>46022</v>
      </c>
      <c r="AH51" s="62">
        <v>150000000</v>
      </c>
      <c r="AI51" s="97">
        <f t="shared" si="4"/>
        <v>0.95724313975749842</v>
      </c>
      <c r="AJ51" s="47"/>
      <c r="AK51" s="54"/>
      <c r="AL51" s="47"/>
      <c r="AM51" s="50"/>
      <c r="AN51" s="50"/>
      <c r="AO51" s="55"/>
      <c r="AP51" s="50"/>
      <c r="AQ51" s="50"/>
      <c r="AR51" s="47" t="s">
        <v>340</v>
      </c>
      <c r="AS51" s="56"/>
      <c r="AT51" s="56"/>
      <c r="AU51" s="61">
        <v>45848</v>
      </c>
      <c r="AV51" s="58">
        <v>90870000</v>
      </c>
      <c r="AW51" s="57"/>
      <c r="AX51" s="58"/>
      <c r="AY51" s="57"/>
      <c r="AZ51" s="59"/>
      <c r="BA51" s="57"/>
      <c r="BB51" s="59"/>
      <c r="BC51" s="57"/>
      <c r="BD51" s="59"/>
      <c r="BE51" s="57"/>
      <c r="BF51" s="50"/>
      <c r="BG51" s="57"/>
      <c r="BH51" s="50"/>
      <c r="BI51" s="57"/>
      <c r="BJ51" s="59"/>
      <c r="BK51" s="57"/>
      <c r="BL51" s="59"/>
      <c r="BM51" s="57"/>
      <c r="BN51" s="59"/>
      <c r="BO51" s="57"/>
      <c r="BP51" s="59"/>
      <c r="BQ51" s="57"/>
      <c r="BR51" s="59"/>
      <c r="BS51" s="57"/>
      <c r="BT51" s="59"/>
    </row>
    <row r="52" spans="1:72" ht="52.5" customHeight="1" x14ac:dyDescent="0.3">
      <c r="A52" s="47">
        <v>42</v>
      </c>
      <c r="B52" s="47" t="s">
        <v>81</v>
      </c>
      <c r="C52" s="47" t="s">
        <v>358</v>
      </c>
      <c r="D52" s="103">
        <v>45728</v>
      </c>
      <c r="E52" s="47" t="s">
        <v>71</v>
      </c>
      <c r="F52" s="87" t="s">
        <v>69</v>
      </c>
      <c r="G52" s="48" t="s">
        <v>89</v>
      </c>
      <c r="H52" s="49" t="s">
        <v>346</v>
      </c>
      <c r="I52" s="49" t="s">
        <v>346</v>
      </c>
      <c r="J52" s="71" t="s">
        <v>380</v>
      </c>
      <c r="K52" s="62">
        <v>65400000</v>
      </c>
      <c r="L52" s="78">
        <v>45737</v>
      </c>
      <c r="M52" s="84" t="s">
        <v>381</v>
      </c>
      <c r="N52" s="47"/>
      <c r="O52" s="47" t="s">
        <v>72</v>
      </c>
      <c r="P52" s="84" t="s">
        <v>382</v>
      </c>
      <c r="Q52" s="47" t="s">
        <v>73</v>
      </c>
      <c r="R52" s="47" t="s">
        <v>77</v>
      </c>
      <c r="S52" s="82">
        <v>65400000</v>
      </c>
      <c r="T52" s="62"/>
      <c r="U52" s="78">
        <v>45750</v>
      </c>
      <c r="V52" s="47" t="s">
        <v>99</v>
      </c>
      <c r="W52" s="47" t="s">
        <v>94</v>
      </c>
      <c r="X52" s="47" t="s">
        <v>85</v>
      </c>
      <c r="Y52" s="64">
        <v>63937610</v>
      </c>
      <c r="Z52" s="78">
        <v>45750</v>
      </c>
      <c r="AA52" s="53" t="s">
        <v>94</v>
      </c>
      <c r="AB52" s="53" t="s">
        <v>383</v>
      </c>
      <c r="AC52" s="53" t="s">
        <v>85</v>
      </c>
      <c r="AD52" s="47">
        <v>1</v>
      </c>
      <c r="AE52" s="103">
        <v>45793</v>
      </c>
      <c r="AF52" s="103">
        <v>45793</v>
      </c>
      <c r="AG52" s="103">
        <v>46009</v>
      </c>
      <c r="AH52" s="62">
        <v>63937610</v>
      </c>
      <c r="AI52" s="97">
        <f t="shared" si="4"/>
        <v>0.97763929663608562</v>
      </c>
      <c r="AJ52" s="47"/>
      <c r="AK52" s="54"/>
      <c r="AL52" s="47"/>
      <c r="AM52" s="50"/>
      <c r="AN52" s="50"/>
      <c r="AO52" s="55"/>
      <c r="AP52" s="50"/>
      <c r="AQ52" s="50"/>
      <c r="AR52" s="47" t="s">
        <v>358</v>
      </c>
      <c r="AS52" s="56"/>
      <c r="AT52" s="56"/>
      <c r="AU52" s="57"/>
      <c r="AV52" s="58"/>
      <c r="AW52" s="57"/>
      <c r="AX52" s="58"/>
      <c r="AY52" s="57"/>
      <c r="AZ52" s="59"/>
      <c r="BA52" s="57"/>
      <c r="BB52" s="59"/>
      <c r="BC52" s="57"/>
      <c r="BD52" s="59"/>
      <c r="BE52" s="57"/>
      <c r="BF52" s="50"/>
      <c r="BG52" s="57"/>
      <c r="BH52" s="50"/>
      <c r="BI52" s="57"/>
      <c r="BJ52" s="59"/>
      <c r="BK52" s="57"/>
      <c r="BL52" s="59"/>
      <c r="BM52" s="57"/>
      <c r="BN52" s="59"/>
      <c r="BO52" s="57"/>
      <c r="BP52" s="59"/>
      <c r="BQ52" s="57"/>
      <c r="BR52" s="59"/>
      <c r="BS52" s="57"/>
      <c r="BT52" s="59"/>
    </row>
    <row r="53" spans="1:72" ht="52.5" customHeight="1" x14ac:dyDescent="0.3">
      <c r="A53" s="47">
        <v>43</v>
      </c>
      <c r="B53" s="47" t="s">
        <v>235</v>
      </c>
      <c r="C53" s="47" t="s">
        <v>359</v>
      </c>
      <c r="D53" s="103">
        <v>45735</v>
      </c>
      <c r="E53" s="47" t="s">
        <v>71</v>
      </c>
      <c r="F53" s="87" t="s">
        <v>69</v>
      </c>
      <c r="G53" s="48" t="s">
        <v>89</v>
      </c>
      <c r="H53" s="49" t="s">
        <v>347</v>
      </c>
      <c r="I53" s="49" t="s">
        <v>347</v>
      </c>
      <c r="J53" s="71" t="s">
        <v>385</v>
      </c>
      <c r="K53" s="62">
        <v>44300000</v>
      </c>
      <c r="L53" s="70" t="s">
        <v>388</v>
      </c>
      <c r="M53" s="84" t="s">
        <v>386</v>
      </c>
      <c r="N53" s="47"/>
      <c r="O53" s="47" t="s">
        <v>72</v>
      </c>
      <c r="P53" s="47" t="s">
        <v>387</v>
      </c>
      <c r="Q53" s="47" t="s">
        <v>73</v>
      </c>
      <c r="R53" s="47" t="s">
        <v>77</v>
      </c>
      <c r="S53" s="82">
        <v>44300000</v>
      </c>
      <c r="T53" s="62"/>
      <c r="U53" s="78">
        <v>45761</v>
      </c>
      <c r="V53" s="47" t="s">
        <v>389</v>
      </c>
      <c r="W53" s="47" t="s">
        <v>390</v>
      </c>
      <c r="X53" s="47" t="s">
        <v>391</v>
      </c>
      <c r="Y53" s="64">
        <v>40000000</v>
      </c>
      <c r="Z53" s="78">
        <v>45761</v>
      </c>
      <c r="AA53" s="53" t="s">
        <v>390</v>
      </c>
      <c r="AB53" s="53" t="s">
        <v>392</v>
      </c>
      <c r="AC53" s="53" t="s">
        <v>391</v>
      </c>
      <c r="AD53" s="47">
        <v>1</v>
      </c>
      <c r="AE53" s="103">
        <v>45796</v>
      </c>
      <c r="AF53" s="103">
        <v>45796</v>
      </c>
      <c r="AG53" s="103">
        <v>46009</v>
      </c>
      <c r="AH53" s="62">
        <v>40000000</v>
      </c>
      <c r="AI53" s="97">
        <f t="shared" si="4"/>
        <v>0.90293453724604966</v>
      </c>
      <c r="AJ53" s="47"/>
      <c r="AK53" s="54"/>
      <c r="AL53" s="47"/>
      <c r="AM53" s="50"/>
      <c r="AN53" s="50"/>
      <c r="AO53" s="55"/>
      <c r="AP53" s="50"/>
      <c r="AQ53" s="50"/>
      <c r="AR53" s="47" t="s">
        <v>359</v>
      </c>
      <c r="AS53" s="56"/>
      <c r="AT53" s="56"/>
      <c r="AU53" s="57"/>
      <c r="AV53" s="58"/>
      <c r="AW53" s="57"/>
      <c r="AX53" s="58"/>
      <c r="AY53" s="57"/>
      <c r="AZ53" s="59"/>
      <c r="BA53" s="57"/>
      <c r="BB53" s="59"/>
      <c r="BC53" s="57"/>
      <c r="BD53" s="59"/>
      <c r="BE53" s="57"/>
      <c r="BF53" s="50"/>
      <c r="BG53" s="57"/>
      <c r="BH53" s="50"/>
      <c r="BI53" s="57"/>
      <c r="BJ53" s="59"/>
      <c r="BK53" s="57"/>
      <c r="BL53" s="59"/>
      <c r="BM53" s="57"/>
      <c r="BN53" s="59"/>
      <c r="BO53" s="57"/>
      <c r="BP53" s="59"/>
      <c r="BQ53" s="57"/>
      <c r="BR53" s="59"/>
      <c r="BS53" s="57"/>
      <c r="BT53" s="59"/>
    </row>
    <row r="54" spans="1:72" ht="99" x14ac:dyDescent="0.3">
      <c r="A54" s="47">
        <v>44</v>
      </c>
      <c r="B54" s="47" t="s">
        <v>235</v>
      </c>
      <c r="C54" s="47" t="s">
        <v>360</v>
      </c>
      <c r="D54" s="103">
        <v>45741</v>
      </c>
      <c r="E54" s="47" t="s">
        <v>71</v>
      </c>
      <c r="F54" s="87" t="s">
        <v>69</v>
      </c>
      <c r="G54" s="48" t="s">
        <v>89</v>
      </c>
      <c r="H54" s="49" t="s">
        <v>348</v>
      </c>
      <c r="I54" s="49" t="s">
        <v>348</v>
      </c>
      <c r="J54" s="71" t="s">
        <v>393</v>
      </c>
      <c r="K54" s="62">
        <v>110000000</v>
      </c>
      <c r="L54" s="78">
        <v>45754</v>
      </c>
      <c r="M54" s="84" t="s">
        <v>394</v>
      </c>
      <c r="N54" s="47"/>
      <c r="O54" s="47" t="s">
        <v>72</v>
      </c>
      <c r="P54" s="84" t="s">
        <v>395</v>
      </c>
      <c r="Q54" s="47" t="s">
        <v>73</v>
      </c>
      <c r="R54" s="47" t="s">
        <v>77</v>
      </c>
      <c r="S54" s="82">
        <v>110000000</v>
      </c>
      <c r="T54" s="62"/>
      <c r="U54" s="78">
        <v>45775</v>
      </c>
      <c r="V54" s="47" t="s">
        <v>389</v>
      </c>
      <c r="W54" s="47" t="s">
        <v>156</v>
      </c>
      <c r="X54" s="47" t="s">
        <v>158</v>
      </c>
      <c r="Y54" s="64">
        <v>107800000</v>
      </c>
      <c r="Z54" s="78">
        <v>45775</v>
      </c>
      <c r="AA54" s="53" t="s">
        <v>156</v>
      </c>
      <c r="AB54" s="53" t="s">
        <v>157</v>
      </c>
      <c r="AC54" s="53" t="s">
        <v>158</v>
      </c>
      <c r="AD54" s="47">
        <v>1</v>
      </c>
      <c r="AE54" s="103">
        <v>45796</v>
      </c>
      <c r="AF54" s="103">
        <v>45796</v>
      </c>
      <c r="AG54" s="103">
        <v>46008</v>
      </c>
      <c r="AH54" s="62">
        <v>107800000</v>
      </c>
      <c r="AI54" s="97">
        <f t="shared" si="4"/>
        <v>0.98</v>
      </c>
      <c r="AJ54" s="47"/>
      <c r="AK54" s="54"/>
      <c r="AL54" s="47"/>
      <c r="AM54" s="50"/>
      <c r="AN54" s="50"/>
      <c r="AO54" s="55"/>
      <c r="AP54" s="50"/>
      <c r="AQ54" s="50"/>
      <c r="AR54" s="47" t="s">
        <v>360</v>
      </c>
      <c r="AS54" s="56"/>
      <c r="AT54" s="56"/>
      <c r="AU54" s="61">
        <v>45806</v>
      </c>
      <c r="AV54" s="58">
        <v>75460000</v>
      </c>
      <c r="AW54" s="57"/>
      <c r="AX54" s="58"/>
      <c r="AY54" s="57"/>
      <c r="AZ54" s="59"/>
      <c r="BA54" s="57"/>
      <c r="BB54" s="59"/>
      <c r="BC54" s="57"/>
      <c r="BD54" s="59"/>
      <c r="BE54" s="57"/>
      <c r="BF54" s="50"/>
      <c r="BG54" s="57"/>
      <c r="BH54" s="50"/>
      <c r="BI54" s="57"/>
      <c r="BJ54" s="59"/>
      <c r="BK54" s="57"/>
      <c r="BL54" s="59"/>
      <c r="BM54" s="57"/>
      <c r="BN54" s="59"/>
      <c r="BO54" s="57"/>
      <c r="BP54" s="59"/>
      <c r="BQ54" s="57"/>
      <c r="BR54" s="59"/>
      <c r="BS54" s="57"/>
      <c r="BT54" s="59"/>
    </row>
    <row r="55" spans="1:72" ht="52.5" customHeight="1" x14ac:dyDescent="0.3">
      <c r="A55" s="47">
        <v>45</v>
      </c>
      <c r="B55" s="47" t="s">
        <v>84</v>
      </c>
      <c r="C55" s="47" t="s">
        <v>254</v>
      </c>
      <c r="D55" s="103">
        <v>45792</v>
      </c>
      <c r="E55" s="47" t="s">
        <v>82</v>
      </c>
      <c r="F55" s="87" t="s">
        <v>69</v>
      </c>
      <c r="G55" s="48" t="s">
        <v>172</v>
      </c>
      <c r="H55" s="49" t="s">
        <v>349</v>
      </c>
      <c r="I55" s="49" t="s">
        <v>349</v>
      </c>
      <c r="J55" s="49" t="s">
        <v>396</v>
      </c>
      <c r="K55" s="62">
        <v>41690000</v>
      </c>
      <c r="L55" s="51"/>
      <c r="M55" s="47"/>
      <c r="N55" s="47"/>
      <c r="O55" s="47"/>
      <c r="P55" s="47"/>
      <c r="Q55" s="47"/>
      <c r="R55" s="47"/>
      <c r="S55" s="82"/>
      <c r="T55" s="62"/>
      <c r="U55" s="51"/>
      <c r="V55" s="47"/>
      <c r="W55" s="47"/>
      <c r="X55" s="47"/>
      <c r="Y55" s="64"/>
      <c r="Z55" s="52"/>
      <c r="AA55" s="53" t="s">
        <v>397</v>
      </c>
      <c r="AB55" s="53" t="s">
        <v>398</v>
      </c>
      <c r="AC55" s="53" t="s">
        <v>399</v>
      </c>
      <c r="AD55" s="47"/>
      <c r="AE55" s="103">
        <v>45796</v>
      </c>
      <c r="AF55" s="51"/>
      <c r="AG55" s="103">
        <v>45855</v>
      </c>
      <c r="AH55" s="62">
        <v>36870000</v>
      </c>
      <c r="AI55" s="97">
        <f t="shared" si="4"/>
        <v>0.88438474454305593</v>
      </c>
      <c r="AJ55" s="47"/>
      <c r="AK55" s="54"/>
      <c r="AL55" s="47"/>
      <c r="AM55" s="50"/>
      <c r="AN55" s="50"/>
      <c r="AO55" s="55"/>
      <c r="AP55" s="50"/>
      <c r="AQ55" s="50"/>
      <c r="AR55" s="47" t="s">
        <v>254</v>
      </c>
      <c r="AS55" s="61">
        <v>45853</v>
      </c>
      <c r="AT55" s="61">
        <v>45853</v>
      </c>
      <c r="AU55" s="57"/>
      <c r="AV55" s="58"/>
      <c r="AW55" s="61">
        <v>45856</v>
      </c>
      <c r="AX55" s="58">
        <v>36870000</v>
      </c>
      <c r="AY55" s="57"/>
      <c r="AZ55" s="59"/>
      <c r="BA55" s="57"/>
      <c r="BB55" s="59"/>
      <c r="BC55" s="57"/>
      <c r="BD55" s="59"/>
      <c r="BE55" s="57"/>
      <c r="BF55" s="50"/>
      <c r="BG55" s="57"/>
      <c r="BH55" s="50"/>
      <c r="BI55" s="57"/>
      <c r="BJ55" s="59"/>
      <c r="BK55" s="57"/>
      <c r="BL55" s="59"/>
      <c r="BM55" s="57"/>
      <c r="BN55" s="59"/>
      <c r="BO55" s="57"/>
      <c r="BP55" s="59"/>
      <c r="BQ55" s="57"/>
      <c r="BR55" s="59"/>
      <c r="BS55" s="57"/>
      <c r="BT55" s="59"/>
    </row>
    <row r="56" spans="1:72" ht="52.5" customHeight="1" x14ac:dyDescent="0.3">
      <c r="A56" s="47">
        <v>46</v>
      </c>
      <c r="B56" s="47" t="s">
        <v>81</v>
      </c>
      <c r="C56" s="47" t="s">
        <v>88</v>
      </c>
      <c r="D56" s="103">
        <v>45792</v>
      </c>
      <c r="E56" s="47" t="s">
        <v>71</v>
      </c>
      <c r="F56" s="87" t="s">
        <v>69</v>
      </c>
      <c r="G56" s="48" t="s">
        <v>136</v>
      </c>
      <c r="H56" s="49" t="s">
        <v>350</v>
      </c>
      <c r="I56" s="49" t="s">
        <v>350</v>
      </c>
      <c r="J56" s="49" t="s">
        <v>400</v>
      </c>
      <c r="K56" s="62">
        <v>21400000</v>
      </c>
      <c r="L56" s="51"/>
      <c r="M56" s="47"/>
      <c r="N56" s="47"/>
      <c r="O56" s="47"/>
      <c r="P56" s="47"/>
      <c r="Q56" s="47"/>
      <c r="R56" s="47"/>
      <c r="S56" s="82"/>
      <c r="T56" s="62"/>
      <c r="U56" s="51"/>
      <c r="V56" s="47"/>
      <c r="W56" s="47"/>
      <c r="X56" s="47"/>
      <c r="Y56" s="64"/>
      <c r="Z56" s="52"/>
      <c r="AA56" s="53" t="s">
        <v>156</v>
      </c>
      <c r="AB56" s="53" t="s">
        <v>157</v>
      </c>
      <c r="AC56" s="53" t="s">
        <v>158</v>
      </c>
      <c r="AD56" s="47"/>
      <c r="AE56" s="103">
        <v>45797</v>
      </c>
      <c r="AF56" s="103">
        <v>45797</v>
      </c>
      <c r="AG56" s="103">
        <v>46010</v>
      </c>
      <c r="AH56" s="62">
        <v>19250000</v>
      </c>
      <c r="AI56" s="97">
        <f t="shared" si="4"/>
        <v>0.89953271028037385</v>
      </c>
      <c r="AJ56" s="47"/>
      <c r="AK56" s="54"/>
      <c r="AL56" s="47"/>
      <c r="AM56" s="50"/>
      <c r="AN56" s="50"/>
      <c r="AO56" s="55"/>
      <c r="AP56" s="50"/>
      <c r="AQ56" s="50"/>
      <c r="AR56" s="47" t="s">
        <v>88</v>
      </c>
      <c r="AS56" s="56"/>
      <c r="AT56" s="56"/>
      <c r="AU56" s="57"/>
      <c r="AV56" s="58"/>
      <c r="AW56" s="57"/>
      <c r="AX56" s="58"/>
      <c r="AY56" s="61">
        <v>45831</v>
      </c>
      <c r="AZ56" s="62">
        <v>2750000</v>
      </c>
      <c r="BA56" s="61">
        <v>45861</v>
      </c>
      <c r="BB56" s="62">
        <v>2750000</v>
      </c>
      <c r="BC56" s="57">
        <v>45891</v>
      </c>
      <c r="BD56" s="59">
        <v>2750000</v>
      </c>
      <c r="BE56" s="57"/>
      <c r="BF56" s="50"/>
      <c r="BG56" s="57"/>
      <c r="BH56" s="50"/>
      <c r="BI56" s="57"/>
      <c r="BJ56" s="59"/>
      <c r="BK56" s="57"/>
      <c r="BL56" s="59"/>
      <c r="BM56" s="57"/>
      <c r="BN56" s="59"/>
      <c r="BO56" s="57"/>
      <c r="BP56" s="59"/>
      <c r="BQ56" s="57"/>
      <c r="BR56" s="59"/>
      <c r="BS56" s="57"/>
      <c r="BT56" s="59"/>
    </row>
    <row r="57" spans="1:72" ht="52.5" customHeight="1" x14ac:dyDescent="0.3">
      <c r="A57" s="47">
        <v>47</v>
      </c>
      <c r="B57" s="47" t="s">
        <v>126</v>
      </c>
      <c r="C57" s="47" t="s">
        <v>128</v>
      </c>
      <c r="D57" s="103">
        <v>45792</v>
      </c>
      <c r="E57" s="47" t="s">
        <v>71</v>
      </c>
      <c r="F57" s="87" t="s">
        <v>69</v>
      </c>
      <c r="G57" s="48" t="s">
        <v>136</v>
      </c>
      <c r="H57" s="49" t="s">
        <v>351</v>
      </c>
      <c r="I57" s="49" t="s">
        <v>351</v>
      </c>
      <c r="J57" s="71" t="s">
        <v>401</v>
      </c>
      <c r="K57" s="62">
        <v>9002400</v>
      </c>
      <c r="L57" s="51"/>
      <c r="M57" s="47"/>
      <c r="N57" s="47"/>
      <c r="O57" s="47"/>
      <c r="P57" s="47"/>
      <c r="Q57" s="47"/>
      <c r="R57" s="47"/>
      <c r="S57" s="82"/>
      <c r="T57" s="62"/>
      <c r="U57" s="51"/>
      <c r="V57" s="47"/>
      <c r="W57" s="47"/>
      <c r="X57" s="47"/>
      <c r="Y57" s="64"/>
      <c r="Z57" s="52"/>
      <c r="AA57" s="53" t="s">
        <v>201</v>
      </c>
      <c r="AB57" s="53" t="s">
        <v>202</v>
      </c>
      <c r="AC57" s="53" t="s">
        <v>203</v>
      </c>
      <c r="AD57" s="47"/>
      <c r="AE57" s="103">
        <v>45797</v>
      </c>
      <c r="AF57" s="103">
        <v>45797</v>
      </c>
      <c r="AG57" s="103">
        <v>45825</v>
      </c>
      <c r="AH57" s="62">
        <v>8184000</v>
      </c>
      <c r="AI57" s="97">
        <f t="shared" si="4"/>
        <v>0.90909090909090906</v>
      </c>
      <c r="AJ57" s="47"/>
      <c r="AK57" s="54"/>
      <c r="AL57" s="47"/>
      <c r="AM57" s="50"/>
      <c r="AN57" s="50"/>
      <c r="AO57" s="55"/>
      <c r="AP57" s="50"/>
      <c r="AQ57" s="50"/>
      <c r="AR57" s="47" t="s">
        <v>128</v>
      </c>
      <c r="AS57" s="61">
        <v>45819</v>
      </c>
      <c r="AT57" s="61">
        <v>45820</v>
      </c>
      <c r="AU57" s="57"/>
      <c r="AV57" s="58"/>
      <c r="AW57" s="61">
        <v>45826</v>
      </c>
      <c r="AX57" s="62">
        <v>8184000</v>
      </c>
      <c r="AY57" s="57"/>
      <c r="AZ57" s="59"/>
      <c r="BA57" s="57"/>
      <c r="BB57" s="59"/>
      <c r="BC57" s="57"/>
      <c r="BD57" s="59"/>
      <c r="BE57" s="57"/>
      <c r="BF57" s="50"/>
      <c r="BG57" s="57"/>
      <c r="BH57" s="50"/>
      <c r="BI57" s="57"/>
      <c r="BJ57" s="59"/>
      <c r="BK57" s="57"/>
      <c r="BL57" s="59"/>
      <c r="BM57" s="57"/>
      <c r="BN57" s="59"/>
      <c r="BO57" s="57"/>
      <c r="BP57" s="59"/>
      <c r="BQ57" s="57"/>
      <c r="BR57" s="59"/>
      <c r="BS57" s="57"/>
      <c r="BT57" s="59"/>
    </row>
    <row r="58" spans="1:72" ht="52.5" customHeight="1" x14ac:dyDescent="0.3">
      <c r="A58" s="47">
        <v>48</v>
      </c>
      <c r="B58" s="47" t="s">
        <v>81</v>
      </c>
      <c r="C58" s="47" t="s">
        <v>358</v>
      </c>
      <c r="D58" s="103">
        <v>45793</v>
      </c>
      <c r="E58" s="47" t="s">
        <v>71</v>
      </c>
      <c r="F58" s="87" t="s">
        <v>69</v>
      </c>
      <c r="G58" s="48" t="s">
        <v>136</v>
      </c>
      <c r="H58" s="49" t="s">
        <v>352</v>
      </c>
      <c r="I58" s="49" t="s">
        <v>352</v>
      </c>
      <c r="J58" s="71" t="s">
        <v>402</v>
      </c>
      <c r="K58" s="62">
        <v>7900000</v>
      </c>
      <c r="L58" s="51"/>
      <c r="M58" s="47"/>
      <c r="N58" s="47"/>
      <c r="O58" s="47"/>
      <c r="P58" s="47"/>
      <c r="Q58" s="47"/>
      <c r="R58" s="47"/>
      <c r="S58" s="82"/>
      <c r="T58" s="62"/>
      <c r="U58" s="51"/>
      <c r="V58" s="47"/>
      <c r="W58" s="47"/>
      <c r="X58" s="47"/>
      <c r="Y58" s="64"/>
      <c r="Z58" s="52"/>
      <c r="AA58" s="53" t="s">
        <v>403</v>
      </c>
      <c r="AB58" s="53" t="s">
        <v>404</v>
      </c>
      <c r="AC58" s="53" t="s">
        <v>405</v>
      </c>
      <c r="AD58" s="47"/>
      <c r="AE58" s="103">
        <v>45798</v>
      </c>
      <c r="AF58" s="103">
        <v>45798</v>
      </c>
      <c r="AG58" s="103">
        <v>45991</v>
      </c>
      <c r="AH58" s="62">
        <v>7400000</v>
      </c>
      <c r="AI58" s="97">
        <f t="shared" si="4"/>
        <v>0.93670886075949367</v>
      </c>
      <c r="AJ58" s="47"/>
      <c r="AK58" s="54"/>
      <c r="AL58" s="47"/>
      <c r="AM58" s="50"/>
      <c r="AN58" s="50"/>
      <c r="AO58" s="55"/>
      <c r="AP58" s="50"/>
      <c r="AQ58" s="50"/>
      <c r="AR58" s="47" t="s">
        <v>358</v>
      </c>
      <c r="AS58" s="56"/>
      <c r="AT58" s="56"/>
      <c r="AU58" s="57"/>
      <c r="AV58" s="58"/>
      <c r="AW58" s="57"/>
      <c r="AX58" s="58"/>
      <c r="AY58" s="57"/>
      <c r="AZ58" s="59"/>
      <c r="BA58" s="57"/>
      <c r="BB58" s="59"/>
      <c r="BC58" s="57"/>
      <c r="BD58" s="59"/>
      <c r="BE58" s="57"/>
      <c r="BF58" s="50"/>
      <c r="BG58" s="57"/>
      <c r="BH58" s="50"/>
      <c r="BI58" s="57"/>
      <c r="BJ58" s="59"/>
      <c r="BK58" s="57"/>
      <c r="BL58" s="59"/>
      <c r="BM58" s="57"/>
      <c r="BN58" s="59"/>
      <c r="BO58" s="57"/>
      <c r="BP58" s="59"/>
      <c r="BQ58" s="57"/>
      <c r="BR58" s="59"/>
      <c r="BS58" s="57"/>
      <c r="BT58" s="59"/>
    </row>
    <row r="59" spans="1:72" ht="52.5" customHeight="1" x14ac:dyDescent="0.3">
      <c r="A59" s="47">
        <v>49</v>
      </c>
      <c r="B59" s="47" t="s">
        <v>235</v>
      </c>
      <c r="C59" s="47" t="s">
        <v>85</v>
      </c>
      <c r="D59" s="103">
        <v>45728</v>
      </c>
      <c r="E59" s="47" t="s">
        <v>71</v>
      </c>
      <c r="F59" s="87" t="s">
        <v>69</v>
      </c>
      <c r="G59" s="48" t="s">
        <v>384</v>
      </c>
      <c r="H59" s="49" t="s">
        <v>353</v>
      </c>
      <c r="I59" s="49" t="s">
        <v>353</v>
      </c>
      <c r="J59" s="49" t="s">
        <v>411</v>
      </c>
      <c r="K59" s="62">
        <v>50000000</v>
      </c>
      <c r="L59" s="70" t="s">
        <v>412</v>
      </c>
      <c r="M59" s="84" t="s">
        <v>413</v>
      </c>
      <c r="N59" s="47"/>
      <c r="O59" s="47" t="s">
        <v>72</v>
      </c>
      <c r="P59" s="80" t="s">
        <v>414</v>
      </c>
      <c r="Q59" s="47" t="s">
        <v>73</v>
      </c>
      <c r="R59" s="47" t="s">
        <v>77</v>
      </c>
      <c r="S59" s="82">
        <v>50000000</v>
      </c>
      <c r="T59" s="62"/>
      <c r="U59" s="70" t="s">
        <v>415</v>
      </c>
      <c r="V59" s="47" t="s">
        <v>416</v>
      </c>
      <c r="W59" s="47" t="s">
        <v>417</v>
      </c>
      <c r="X59" s="47" t="s">
        <v>418</v>
      </c>
      <c r="Y59" s="64">
        <v>49185895</v>
      </c>
      <c r="Z59" s="70" t="s">
        <v>415</v>
      </c>
      <c r="AA59" s="53" t="s">
        <v>417</v>
      </c>
      <c r="AB59" s="53" t="s">
        <v>419</v>
      </c>
      <c r="AC59" s="53" t="s">
        <v>418</v>
      </c>
      <c r="AD59" s="47">
        <v>1</v>
      </c>
      <c r="AE59" s="103">
        <v>45799</v>
      </c>
      <c r="AF59" s="103">
        <v>45799</v>
      </c>
      <c r="AG59" s="103">
        <v>46003</v>
      </c>
      <c r="AH59" s="62">
        <v>49185890</v>
      </c>
      <c r="AI59" s="97">
        <f t="shared" si="4"/>
        <v>0.98371779999999998</v>
      </c>
      <c r="AJ59" s="47"/>
      <c r="AK59" s="54"/>
      <c r="AL59" s="47"/>
      <c r="AM59" s="50"/>
      <c r="AN59" s="50"/>
      <c r="AO59" s="55"/>
      <c r="AP59" s="50"/>
      <c r="AQ59" s="50"/>
      <c r="AR59" s="47" t="s">
        <v>85</v>
      </c>
      <c r="AS59" s="56"/>
      <c r="AT59" s="56"/>
      <c r="AU59" s="57"/>
      <c r="AV59" s="58"/>
      <c r="AW59" s="57"/>
      <c r="AX59" s="58"/>
      <c r="AY59" s="57"/>
      <c r="AZ59" s="59"/>
      <c r="BA59" s="57"/>
      <c r="BB59" s="59"/>
      <c r="BC59" s="57"/>
      <c r="BD59" s="59"/>
      <c r="BE59" s="57"/>
      <c r="BF59" s="50"/>
      <c r="BG59" s="57"/>
      <c r="BH59" s="50"/>
      <c r="BI59" s="57"/>
      <c r="BJ59" s="59"/>
      <c r="BK59" s="57"/>
      <c r="BL59" s="59"/>
      <c r="BM59" s="57"/>
      <c r="BN59" s="59"/>
      <c r="BO59" s="57"/>
      <c r="BP59" s="59"/>
      <c r="BQ59" s="57"/>
      <c r="BR59" s="59"/>
      <c r="BS59" s="57"/>
      <c r="BT59" s="59"/>
    </row>
    <row r="60" spans="1:72" ht="82.5" x14ac:dyDescent="0.3">
      <c r="A60" s="47">
        <v>50</v>
      </c>
      <c r="B60" s="47" t="s">
        <v>235</v>
      </c>
      <c r="C60" s="47" t="s">
        <v>359</v>
      </c>
      <c r="D60" s="103">
        <v>45730</v>
      </c>
      <c r="E60" s="47" t="s">
        <v>71</v>
      </c>
      <c r="F60" s="87" t="s">
        <v>69</v>
      </c>
      <c r="G60" s="48" t="s">
        <v>89</v>
      </c>
      <c r="H60" s="49" t="s">
        <v>354</v>
      </c>
      <c r="I60" s="49" t="s">
        <v>354</v>
      </c>
      <c r="J60" s="49" t="s">
        <v>420</v>
      </c>
      <c r="K60" s="62">
        <v>158750000</v>
      </c>
      <c r="L60" s="78">
        <v>45741</v>
      </c>
      <c r="M60" s="84" t="s">
        <v>421</v>
      </c>
      <c r="N60" s="47"/>
      <c r="O60" s="47" t="s">
        <v>72</v>
      </c>
      <c r="P60" s="84" t="s">
        <v>422</v>
      </c>
      <c r="Q60" s="47" t="s">
        <v>73</v>
      </c>
      <c r="R60" s="47" t="s">
        <v>77</v>
      </c>
      <c r="S60" s="82">
        <v>158750000</v>
      </c>
      <c r="T60" s="62"/>
      <c r="U60" s="78">
        <v>45763</v>
      </c>
      <c r="V60" s="47" t="s">
        <v>93</v>
      </c>
      <c r="W60" s="47" t="s">
        <v>423</v>
      </c>
      <c r="X60" s="47" t="s">
        <v>424</v>
      </c>
      <c r="Y60" s="64">
        <v>153912000</v>
      </c>
      <c r="Z60" s="78">
        <v>45763</v>
      </c>
      <c r="AA60" s="53" t="s">
        <v>423</v>
      </c>
      <c r="AB60" s="53" t="s">
        <v>425</v>
      </c>
      <c r="AC60" s="53" t="s">
        <v>424</v>
      </c>
      <c r="AD60" s="47">
        <v>1</v>
      </c>
      <c r="AE60" s="103">
        <v>45799</v>
      </c>
      <c r="AF60" s="103">
        <v>45799</v>
      </c>
      <c r="AG60" s="103">
        <v>46010</v>
      </c>
      <c r="AH60" s="62">
        <v>153912000</v>
      </c>
      <c r="AI60" s="97">
        <f t="shared" si="4"/>
        <v>0.9695244094488189</v>
      </c>
      <c r="AJ60" s="47"/>
      <c r="AK60" s="54"/>
      <c r="AL60" s="47"/>
      <c r="AM60" s="50"/>
      <c r="AN60" s="50"/>
      <c r="AO60" s="55"/>
      <c r="AP60" s="50"/>
      <c r="AQ60" s="50"/>
      <c r="AR60" s="47" t="s">
        <v>359</v>
      </c>
      <c r="AS60" s="56"/>
      <c r="AT60" s="56"/>
      <c r="AU60" s="57">
        <v>45819</v>
      </c>
      <c r="AV60" s="58">
        <v>107000000</v>
      </c>
      <c r="AW60" s="57"/>
      <c r="AX60" s="58"/>
      <c r="AY60" s="57"/>
      <c r="AZ60" s="59"/>
      <c r="BA60" s="57"/>
      <c r="BB60" s="59"/>
      <c r="BC60" s="57"/>
      <c r="BD60" s="59"/>
      <c r="BE60" s="57"/>
      <c r="BF60" s="50"/>
      <c r="BG60" s="57"/>
      <c r="BH60" s="50"/>
      <c r="BI60" s="57"/>
      <c r="BJ60" s="59"/>
      <c r="BK60" s="57"/>
      <c r="BL60" s="59"/>
      <c r="BM60" s="57"/>
      <c r="BN60" s="59"/>
      <c r="BO60" s="57"/>
      <c r="BP60" s="59"/>
      <c r="BQ60" s="57"/>
      <c r="BR60" s="59"/>
      <c r="BS60" s="57"/>
      <c r="BT60" s="59"/>
    </row>
    <row r="61" spans="1:72" ht="52.5" customHeight="1" x14ac:dyDescent="0.3">
      <c r="A61" s="47">
        <v>51</v>
      </c>
      <c r="B61" s="47" t="s">
        <v>80</v>
      </c>
      <c r="C61" s="47" t="s">
        <v>212</v>
      </c>
      <c r="D61" s="103">
        <v>45796</v>
      </c>
      <c r="E61" s="47" t="s">
        <v>71</v>
      </c>
      <c r="F61" s="87" t="s">
        <v>69</v>
      </c>
      <c r="G61" s="48" t="s">
        <v>136</v>
      </c>
      <c r="H61" s="49" t="s">
        <v>355</v>
      </c>
      <c r="I61" s="49" t="s">
        <v>355</v>
      </c>
      <c r="J61" s="49" t="s">
        <v>426</v>
      </c>
      <c r="K61" s="62">
        <v>3650000</v>
      </c>
      <c r="L61" s="51"/>
      <c r="M61" s="47"/>
      <c r="N61" s="47"/>
      <c r="O61" s="47"/>
      <c r="P61" s="47"/>
      <c r="Q61" s="47"/>
      <c r="R61" s="47"/>
      <c r="S61" s="82"/>
      <c r="T61" s="62"/>
      <c r="U61" s="51"/>
      <c r="V61" s="47"/>
      <c r="W61" s="47"/>
      <c r="X61" s="47"/>
      <c r="Y61" s="64"/>
      <c r="Z61" s="52"/>
      <c r="AA61" s="53" t="s">
        <v>427</v>
      </c>
      <c r="AB61" s="53" t="s">
        <v>428</v>
      </c>
      <c r="AC61" s="53" t="s">
        <v>429</v>
      </c>
      <c r="AD61" s="47"/>
      <c r="AE61" s="103">
        <v>45799</v>
      </c>
      <c r="AF61" s="103">
        <v>45799</v>
      </c>
      <c r="AG61" s="103">
        <v>45829</v>
      </c>
      <c r="AH61" s="62">
        <v>3250000</v>
      </c>
      <c r="AI61" s="97">
        <f t="shared" si="4"/>
        <v>0.8904109589041096</v>
      </c>
      <c r="AJ61" s="47"/>
      <c r="AK61" s="54"/>
      <c r="AL61" s="47"/>
      <c r="AM61" s="50"/>
      <c r="AN61" s="50"/>
      <c r="AO61" s="55"/>
      <c r="AP61" s="50"/>
      <c r="AQ61" s="50"/>
      <c r="AR61" s="47" t="s">
        <v>212</v>
      </c>
      <c r="AS61" s="57">
        <v>45829</v>
      </c>
      <c r="AT61" s="57">
        <v>45831</v>
      </c>
      <c r="AU61" s="57"/>
      <c r="AV61" s="58"/>
      <c r="AW61" s="57">
        <v>45838</v>
      </c>
      <c r="AX61" s="62">
        <v>3250000</v>
      </c>
      <c r="AY61" s="57"/>
      <c r="AZ61" s="59"/>
      <c r="BA61" s="57"/>
      <c r="BB61" s="59"/>
      <c r="BC61" s="57"/>
      <c r="BD61" s="59"/>
      <c r="BE61" s="57"/>
      <c r="BF61" s="50"/>
      <c r="BG61" s="57"/>
      <c r="BH61" s="50"/>
      <c r="BI61" s="57"/>
      <c r="BJ61" s="59"/>
      <c r="BK61" s="57"/>
      <c r="BL61" s="59"/>
      <c r="BM61" s="57"/>
      <c r="BN61" s="59"/>
      <c r="BO61" s="57"/>
      <c r="BP61" s="59"/>
      <c r="BQ61" s="57"/>
      <c r="BR61" s="59"/>
      <c r="BS61" s="57"/>
      <c r="BT61" s="59"/>
    </row>
    <row r="62" spans="1:72" ht="52.5" customHeight="1" x14ac:dyDescent="0.3">
      <c r="A62" s="47">
        <v>52</v>
      </c>
      <c r="B62" s="47" t="s">
        <v>80</v>
      </c>
      <c r="C62" s="47" t="s">
        <v>83</v>
      </c>
      <c r="D62" s="103">
        <v>45797</v>
      </c>
      <c r="E62" s="47" t="s">
        <v>71</v>
      </c>
      <c r="F62" s="87" t="s">
        <v>69</v>
      </c>
      <c r="G62" s="48" t="s">
        <v>172</v>
      </c>
      <c r="H62" s="49" t="s">
        <v>356</v>
      </c>
      <c r="I62" s="49" t="s">
        <v>356</v>
      </c>
      <c r="J62" s="71" t="s">
        <v>430</v>
      </c>
      <c r="K62" s="62">
        <v>41000000</v>
      </c>
      <c r="L62" s="51"/>
      <c r="M62" s="47"/>
      <c r="N62" s="47"/>
      <c r="O62" s="47"/>
      <c r="P62" s="47"/>
      <c r="Q62" s="47"/>
      <c r="R62" s="47"/>
      <c r="S62" s="82"/>
      <c r="T62" s="62"/>
      <c r="U62" s="51"/>
      <c r="V62" s="47"/>
      <c r="W62" s="47"/>
      <c r="X62" s="47"/>
      <c r="Y62" s="64"/>
      <c r="Z62" s="52"/>
      <c r="AA62" s="53" t="s">
        <v>431</v>
      </c>
      <c r="AB62" s="53" t="s">
        <v>432</v>
      </c>
      <c r="AC62" s="53" t="s">
        <v>433</v>
      </c>
      <c r="AD62" s="47"/>
      <c r="AE62" s="103">
        <v>45800</v>
      </c>
      <c r="AF62" s="103">
        <v>45800</v>
      </c>
      <c r="AG62" s="103">
        <v>46162</v>
      </c>
      <c r="AH62" s="62">
        <v>36400000</v>
      </c>
      <c r="AI62" s="97">
        <f t="shared" si="4"/>
        <v>0.8878048780487805</v>
      </c>
      <c r="AJ62" s="47"/>
      <c r="AK62" s="54"/>
      <c r="AL62" s="47"/>
      <c r="AM62" s="50"/>
      <c r="AN62" s="50"/>
      <c r="AO62" s="55"/>
      <c r="AP62" s="50"/>
      <c r="AQ62" s="50"/>
      <c r="AR62" s="47" t="s">
        <v>83</v>
      </c>
      <c r="AS62" s="56"/>
      <c r="AT62" s="56"/>
      <c r="AU62" s="57"/>
      <c r="AV62" s="58"/>
      <c r="AW62" s="57"/>
      <c r="AX62" s="58"/>
      <c r="AY62" s="57">
        <v>45856</v>
      </c>
      <c r="AZ62" s="59">
        <v>25480000</v>
      </c>
      <c r="BA62" s="57"/>
      <c r="BB62" s="59"/>
      <c r="BC62" s="57"/>
      <c r="BD62" s="59"/>
      <c r="BE62" s="57"/>
      <c r="BF62" s="50"/>
      <c r="BG62" s="57"/>
      <c r="BH62" s="50"/>
      <c r="BI62" s="57"/>
      <c r="BJ62" s="59"/>
      <c r="BK62" s="57"/>
      <c r="BL62" s="59"/>
      <c r="BM62" s="57"/>
      <c r="BN62" s="59"/>
      <c r="BO62" s="57"/>
      <c r="BP62" s="59"/>
      <c r="BQ62" s="57"/>
      <c r="BR62" s="59"/>
      <c r="BS62" s="57"/>
      <c r="BT62" s="59"/>
    </row>
    <row r="63" spans="1:72" ht="52.5" customHeight="1" x14ac:dyDescent="0.3">
      <c r="A63" s="47">
        <v>53</v>
      </c>
      <c r="B63" s="47" t="s">
        <v>235</v>
      </c>
      <c r="C63" s="47" t="s">
        <v>360</v>
      </c>
      <c r="D63" s="103">
        <v>45749</v>
      </c>
      <c r="E63" s="47" t="s">
        <v>71</v>
      </c>
      <c r="F63" s="87" t="s">
        <v>69</v>
      </c>
      <c r="G63" s="48" t="s">
        <v>89</v>
      </c>
      <c r="H63" s="49" t="s">
        <v>357</v>
      </c>
      <c r="I63" s="49" t="s">
        <v>357</v>
      </c>
      <c r="J63" s="71" t="s">
        <v>434</v>
      </c>
      <c r="K63" s="62">
        <v>301680000</v>
      </c>
      <c r="L63" s="78">
        <v>45758</v>
      </c>
      <c r="M63" s="47" t="s">
        <v>435</v>
      </c>
      <c r="N63" s="47"/>
      <c r="O63" s="47" t="s">
        <v>72</v>
      </c>
      <c r="P63" s="84" t="s">
        <v>436</v>
      </c>
      <c r="Q63" s="47" t="s">
        <v>73</v>
      </c>
      <c r="R63" s="47" t="s">
        <v>77</v>
      </c>
      <c r="S63" s="82">
        <v>301680000</v>
      </c>
      <c r="T63" s="62"/>
      <c r="U63" s="78">
        <v>45779</v>
      </c>
      <c r="V63" s="47" t="s">
        <v>389</v>
      </c>
      <c r="W63" s="47" t="s">
        <v>285</v>
      </c>
      <c r="X63" s="47" t="s">
        <v>287</v>
      </c>
      <c r="Y63" s="64">
        <v>300000000</v>
      </c>
      <c r="Z63" s="78">
        <v>45779</v>
      </c>
      <c r="AA63" s="53" t="s">
        <v>285</v>
      </c>
      <c r="AB63" s="53" t="s">
        <v>286</v>
      </c>
      <c r="AC63" s="53" t="s">
        <v>287</v>
      </c>
      <c r="AD63" s="47">
        <v>1</v>
      </c>
      <c r="AE63" s="103">
        <v>45800</v>
      </c>
      <c r="AF63" s="103">
        <v>45800</v>
      </c>
      <c r="AG63" s="103">
        <v>46009</v>
      </c>
      <c r="AH63" s="62">
        <v>300000000</v>
      </c>
      <c r="AI63" s="97">
        <f t="shared" si="4"/>
        <v>0.99443118536197295</v>
      </c>
      <c r="AJ63" s="47"/>
      <c r="AK63" s="54"/>
      <c r="AL63" s="47"/>
      <c r="AM63" s="50"/>
      <c r="AN63" s="50"/>
      <c r="AO63" s="55"/>
      <c r="AP63" s="50"/>
      <c r="AQ63" s="50"/>
      <c r="AR63" s="47" t="s">
        <v>360</v>
      </c>
      <c r="AS63" s="56"/>
      <c r="AT63" s="56"/>
      <c r="AU63" s="57">
        <v>45819</v>
      </c>
      <c r="AV63" s="58">
        <v>110000000</v>
      </c>
      <c r="AW63" s="57"/>
      <c r="AX63" s="58"/>
      <c r="AY63" s="57"/>
      <c r="AZ63" s="59"/>
      <c r="BA63" s="57"/>
      <c r="BB63" s="59"/>
      <c r="BC63" s="57"/>
      <c r="BD63" s="59"/>
      <c r="BE63" s="57"/>
      <c r="BF63" s="50"/>
      <c r="BG63" s="57"/>
      <c r="BH63" s="50"/>
      <c r="BI63" s="57"/>
      <c r="BJ63" s="59"/>
      <c r="BK63" s="57"/>
      <c r="BL63" s="59"/>
      <c r="BM63" s="57"/>
      <c r="BN63" s="59"/>
      <c r="BO63" s="57"/>
      <c r="BP63" s="59"/>
      <c r="BQ63" s="57"/>
      <c r="BR63" s="59"/>
      <c r="BS63" s="57"/>
      <c r="BT63" s="59"/>
    </row>
    <row r="64" spans="1:72" ht="52.5" customHeight="1" x14ac:dyDescent="0.3">
      <c r="A64" s="47">
        <v>54</v>
      </c>
      <c r="B64" s="47" t="s">
        <v>235</v>
      </c>
      <c r="C64" s="47" t="s">
        <v>85</v>
      </c>
      <c r="D64" s="103">
        <v>45799</v>
      </c>
      <c r="E64" s="47" t="s">
        <v>82</v>
      </c>
      <c r="F64" s="89" t="s">
        <v>69</v>
      </c>
      <c r="G64" s="48" t="s">
        <v>136</v>
      </c>
      <c r="H64" s="49" t="s">
        <v>406</v>
      </c>
      <c r="I64" s="49" t="s">
        <v>406</v>
      </c>
      <c r="J64" s="49" t="s">
        <v>407</v>
      </c>
      <c r="K64" s="62">
        <v>16647400</v>
      </c>
      <c r="L64" s="51"/>
      <c r="M64" s="47"/>
      <c r="N64" s="47"/>
      <c r="O64" s="47"/>
      <c r="P64" s="47"/>
      <c r="Q64" s="47"/>
      <c r="R64" s="47"/>
      <c r="S64" s="82"/>
      <c r="T64" s="62"/>
      <c r="U64" s="51"/>
      <c r="V64" s="47"/>
      <c r="W64" s="47"/>
      <c r="X64" s="47"/>
      <c r="Y64" s="64"/>
      <c r="Z64" s="52"/>
      <c r="AA64" s="53" t="s">
        <v>408</v>
      </c>
      <c r="AB64" s="53" t="s">
        <v>409</v>
      </c>
      <c r="AC64" s="53" t="s">
        <v>410</v>
      </c>
      <c r="AD64" s="47"/>
      <c r="AE64" s="103">
        <v>45803</v>
      </c>
      <c r="AF64" s="51"/>
      <c r="AG64" s="103">
        <v>45892</v>
      </c>
      <c r="AH64" s="62">
        <v>14980000</v>
      </c>
      <c r="AI64" s="97">
        <f t="shared" si="4"/>
        <v>0.89984021528887392</v>
      </c>
      <c r="AJ64" s="47"/>
      <c r="AK64" s="54"/>
      <c r="AL64" s="47"/>
      <c r="AM64" s="50"/>
      <c r="AN64" s="50"/>
      <c r="AO64" s="55"/>
      <c r="AP64" s="50"/>
      <c r="AQ64" s="50"/>
      <c r="AR64" s="47" t="s">
        <v>85</v>
      </c>
      <c r="AS64" s="57">
        <v>45849</v>
      </c>
      <c r="AT64" s="57">
        <v>45849</v>
      </c>
      <c r="AU64" s="57"/>
      <c r="AV64" s="58"/>
      <c r="AW64" s="57">
        <v>45854</v>
      </c>
      <c r="AX64" s="58">
        <v>14980000</v>
      </c>
      <c r="AY64" s="57"/>
      <c r="AZ64" s="59"/>
      <c r="BA64" s="57"/>
      <c r="BB64" s="59"/>
      <c r="BC64" s="57"/>
      <c r="BD64" s="59"/>
      <c r="BE64" s="57"/>
      <c r="BF64" s="50"/>
      <c r="BG64" s="57"/>
      <c r="BH64" s="50"/>
      <c r="BI64" s="57"/>
      <c r="BJ64" s="59"/>
      <c r="BK64" s="57"/>
      <c r="BL64" s="59"/>
      <c r="BM64" s="57"/>
      <c r="BN64" s="59"/>
      <c r="BO64" s="57"/>
      <c r="BP64" s="59"/>
      <c r="BQ64" s="57"/>
      <c r="BR64" s="59"/>
      <c r="BS64" s="57"/>
      <c r="BT64" s="59"/>
    </row>
    <row r="65" spans="1:72" ht="52.5" customHeight="1" x14ac:dyDescent="0.3">
      <c r="A65" s="47">
        <v>55</v>
      </c>
      <c r="B65" s="47" t="s">
        <v>235</v>
      </c>
      <c r="C65" s="47" t="s">
        <v>359</v>
      </c>
      <c r="D65" s="103">
        <v>45806</v>
      </c>
      <c r="E65" s="47" t="s">
        <v>71</v>
      </c>
      <c r="F65" s="90" t="s">
        <v>69</v>
      </c>
      <c r="G65" s="48" t="s">
        <v>136</v>
      </c>
      <c r="H65" s="49" t="s">
        <v>468</v>
      </c>
      <c r="I65" s="49" t="s">
        <v>438</v>
      </c>
      <c r="J65" s="71" t="s">
        <v>444</v>
      </c>
      <c r="K65" s="62">
        <v>4767400</v>
      </c>
      <c r="L65" s="51"/>
      <c r="M65" s="47"/>
      <c r="N65" s="47"/>
      <c r="O65" s="47"/>
      <c r="P65" s="47"/>
      <c r="Q65" s="47"/>
      <c r="R65" s="47"/>
      <c r="S65" s="82"/>
      <c r="T65" s="62"/>
      <c r="U65" s="51"/>
      <c r="V65" s="47"/>
      <c r="W65" s="47"/>
      <c r="X65" s="47"/>
      <c r="Y65" s="64"/>
      <c r="Z65" s="52"/>
      <c r="AA65" s="53" t="s">
        <v>94</v>
      </c>
      <c r="AB65" s="53" t="s">
        <v>445</v>
      </c>
      <c r="AC65" s="53" t="s">
        <v>85</v>
      </c>
      <c r="AD65" s="47"/>
      <c r="AE65" s="103">
        <v>45812</v>
      </c>
      <c r="AF65" s="103">
        <v>45812</v>
      </c>
      <c r="AG65" s="103">
        <v>45974</v>
      </c>
      <c r="AH65" s="62">
        <v>4529000</v>
      </c>
      <c r="AI65" s="97">
        <f t="shared" si="4"/>
        <v>0.94999370726181986</v>
      </c>
      <c r="AJ65" s="47"/>
      <c r="AK65" s="54"/>
      <c r="AL65" s="47"/>
      <c r="AM65" s="50"/>
      <c r="AN65" s="50"/>
      <c r="AO65" s="55"/>
      <c r="AP65" s="50"/>
      <c r="AQ65" s="50"/>
      <c r="AR65" s="47" t="s">
        <v>359</v>
      </c>
      <c r="AS65" s="56"/>
      <c r="AT65" s="56"/>
      <c r="AU65" s="57"/>
      <c r="AV65" s="58"/>
      <c r="AW65" s="57"/>
      <c r="AX65" s="58"/>
      <c r="AY65" s="57"/>
      <c r="AZ65" s="59"/>
      <c r="BA65" s="57"/>
      <c r="BB65" s="59"/>
      <c r="BC65" s="57"/>
      <c r="BD65" s="59"/>
      <c r="BE65" s="57"/>
      <c r="BF65" s="50"/>
      <c r="BG65" s="57"/>
      <c r="BH65" s="50"/>
      <c r="BI65" s="57"/>
      <c r="BJ65" s="59"/>
      <c r="BK65" s="57"/>
      <c r="BL65" s="59"/>
      <c r="BM65" s="57"/>
      <c r="BN65" s="59"/>
      <c r="BO65" s="57"/>
      <c r="BP65" s="59"/>
      <c r="BQ65" s="57"/>
      <c r="BR65" s="59"/>
      <c r="BS65" s="57"/>
      <c r="BT65" s="59"/>
    </row>
    <row r="66" spans="1:72" ht="52.5" customHeight="1" x14ac:dyDescent="0.3">
      <c r="A66" s="47">
        <v>56</v>
      </c>
      <c r="B66" s="47" t="s">
        <v>84</v>
      </c>
      <c r="C66" s="47" t="s">
        <v>254</v>
      </c>
      <c r="D66" s="103">
        <v>45812</v>
      </c>
      <c r="E66" s="47" t="s">
        <v>82</v>
      </c>
      <c r="F66" s="90" t="s">
        <v>69</v>
      </c>
      <c r="G66" s="48" t="s">
        <v>136</v>
      </c>
      <c r="H66" s="49" t="s">
        <v>439</v>
      </c>
      <c r="I66" s="49" t="s">
        <v>439</v>
      </c>
      <c r="J66" s="49" t="s">
        <v>446</v>
      </c>
      <c r="K66" s="62">
        <v>14720000</v>
      </c>
      <c r="L66" s="51"/>
      <c r="M66" s="47"/>
      <c r="N66" s="47"/>
      <c r="O66" s="47"/>
      <c r="P66" s="47"/>
      <c r="Q66" s="47"/>
      <c r="R66" s="47"/>
      <c r="S66" s="82"/>
      <c r="T66" s="62"/>
      <c r="U66" s="51"/>
      <c r="V66" s="47"/>
      <c r="W66" s="47"/>
      <c r="X66" s="47"/>
      <c r="Y66" s="64"/>
      <c r="Z66" s="52"/>
      <c r="AA66" s="53" t="s">
        <v>369</v>
      </c>
      <c r="AB66" s="53" t="s">
        <v>447</v>
      </c>
      <c r="AC66" s="53" t="s">
        <v>370</v>
      </c>
      <c r="AD66" s="47"/>
      <c r="AE66" s="103">
        <v>45818</v>
      </c>
      <c r="AF66" s="51"/>
      <c r="AG66" s="103">
        <v>45847</v>
      </c>
      <c r="AH66" s="62">
        <v>13440000</v>
      </c>
      <c r="AI66" s="97">
        <f t="shared" si="4"/>
        <v>0.91304347826086951</v>
      </c>
      <c r="AJ66" s="47"/>
      <c r="AK66" s="54"/>
      <c r="AL66" s="47"/>
      <c r="AM66" s="50"/>
      <c r="AN66" s="50"/>
      <c r="AO66" s="55"/>
      <c r="AP66" s="50"/>
      <c r="AQ66" s="50"/>
      <c r="AR66" s="47" t="s">
        <v>254</v>
      </c>
      <c r="AS66" s="61">
        <v>45827</v>
      </c>
      <c r="AT66" s="61">
        <v>45827</v>
      </c>
      <c r="AU66" s="57"/>
      <c r="AV66" s="58"/>
      <c r="AW66" s="61">
        <v>45831</v>
      </c>
      <c r="AX66" s="62">
        <v>13440000</v>
      </c>
      <c r="AY66" s="57"/>
      <c r="AZ66" s="59"/>
      <c r="BA66" s="57"/>
      <c r="BB66" s="59"/>
      <c r="BC66" s="57"/>
      <c r="BD66" s="59"/>
      <c r="BE66" s="57"/>
      <c r="BF66" s="50"/>
      <c r="BG66" s="57"/>
      <c r="BH66" s="50"/>
      <c r="BI66" s="57"/>
      <c r="BJ66" s="59"/>
      <c r="BK66" s="57"/>
      <c r="BL66" s="59"/>
      <c r="BM66" s="57"/>
      <c r="BN66" s="59"/>
      <c r="BO66" s="57"/>
      <c r="BP66" s="59"/>
      <c r="BQ66" s="57"/>
      <c r="BR66" s="59"/>
      <c r="BS66" s="57"/>
      <c r="BT66" s="59"/>
    </row>
    <row r="67" spans="1:72" ht="82.5" x14ac:dyDescent="0.3">
      <c r="A67" s="47">
        <v>57</v>
      </c>
      <c r="B67" s="47" t="s">
        <v>81</v>
      </c>
      <c r="C67" s="47" t="s">
        <v>88</v>
      </c>
      <c r="D67" s="103">
        <v>45736</v>
      </c>
      <c r="E67" s="47" t="s">
        <v>71</v>
      </c>
      <c r="F67" s="90" t="s">
        <v>69</v>
      </c>
      <c r="G67" s="48" t="s">
        <v>384</v>
      </c>
      <c r="H67" s="49" t="s">
        <v>440</v>
      </c>
      <c r="I67" s="49" t="s">
        <v>440</v>
      </c>
      <c r="J67" s="71" t="s">
        <v>448</v>
      </c>
      <c r="K67" s="62">
        <v>208300000</v>
      </c>
      <c r="L67" s="78">
        <v>45755</v>
      </c>
      <c r="M67" s="84" t="s">
        <v>449</v>
      </c>
      <c r="N67" s="47"/>
      <c r="O67" s="47" t="s">
        <v>72</v>
      </c>
      <c r="P67" s="84" t="s">
        <v>450</v>
      </c>
      <c r="Q67" s="47" t="s">
        <v>73</v>
      </c>
      <c r="R67" s="47" t="s">
        <v>77</v>
      </c>
      <c r="S67" s="82">
        <v>208300000</v>
      </c>
      <c r="T67" s="62"/>
      <c r="U67" s="78">
        <v>45776</v>
      </c>
      <c r="V67" s="47" t="s">
        <v>416</v>
      </c>
      <c r="W67" s="47" t="s">
        <v>451</v>
      </c>
      <c r="X67" s="47" t="s">
        <v>85</v>
      </c>
      <c r="Y67" s="64">
        <v>203676880</v>
      </c>
      <c r="Z67" s="78">
        <v>45776</v>
      </c>
      <c r="AA67" s="53" t="s">
        <v>451</v>
      </c>
      <c r="AB67" s="53" t="s">
        <v>452</v>
      </c>
      <c r="AC67" s="53" t="s">
        <v>85</v>
      </c>
      <c r="AD67" s="47"/>
      <c r="AE67" s="103">
        <v>45821</v>
      </c>
      <c r="AF67" s="103">
        <v>45821</v>
      </c>
      <c r="AG67" s="103">
        <v>46010</v>
      </c>
      <c r="AH67" s="62">
        <v>203676880</v>
      </c>
      <c r="AI67" s="97">
        <f t="shared" si="4"/>
        <v>0.97780547287566011</v>
      </c>
      <c r="AJ67" s="47"/>
      <c r="AK67" s="54"/>
      <c r="AL67" s="47"/>
      <c r="AM67" s="50"/>
      <c r="AN67" s="50"/>
      <c r="AO67" s="55"/>
      <c r="AP67" s="50"/>
      <c r="AQ67" s="50"/>
      <c r="AR67" s="47" t="s">
        <v>273</v>
      </c>
      <c r="AS67" s="56"/>
      <c r="AT67" s="56"/>
      <c r="AU67" s="57"/>
      <c r="AV67" s="58"/>
      <c r="AW67" s="57"/>
      <c r="AX67" s="58"/>
      <c r="AY67" s="57"/>
      <c r="AZ67" s="59"/>
      <c r="BA67" s="57"/>
      <c r="BB67" s="59"/>
      <c r="BC67" s="57"/>
      <c r="BD67" s="59"/>
      <c r="BE67" s="57"/>
      <c r="BF67" s="50"/>
      <c r="BG67" s="57"/>
      <c r="BH67" s="50"/>
      <c r="BI67" s="57"/>
      <c r="BJ67" s="59"/>
      <c r="BK67" s="57"/>
      <c r="BL67" s="59"/>
      <c r="BM67" s="57"/>
      <c r="BN67" s="59"/>
      <c r="BO67" s="57"/>
      <c r="BP67" s="59"/>
      <c r="BQ67" s="57"/>
      <c r="BR67" s="59"/>
      <c r="BS67" s="57"/>
      <c r="BT67" s="59"/>
    </row>
    <row r="68" spans="1:72" ht="52.5" customHeight="1" x14ac:dyDescent="0.3">
      <c r="A68" s="47">
        <v>58</v>
      </c>
      <c r="B68" s="47" t="s">
        <v>84</v>
      </c>
      <c r="C68" s="47" t="s">
        <v>254</v>
      </c>
      <c r="D68" s="103">
        <v>45819</v>
      </c>
      <c r="E68" s="47" t="s">
        <v>82</v>
      </c>
      <c r="F68" s="90" t="s">
        <v>69</v>
      </c>
      <c r="G68" s="48" t="s">
        <v>136</v>
      </c>
      <c r="H68" s="49" t="s">
        <v>441</v>
      </c>
      <c r="I68" s="49" t="s">
        <v>441</v>
      </c>
      <c r="J68" s="49" t="s">
        <v>453</v>
      </c>
      <c r="K68" s="62">
        <v>5400000</v>
      </c>
      <c r="L68" s="51"/>
      <c r="M68" s="47"/>
      <c r="N68" s="47"/>
      <c r="O68" s="47"/>
      <c r="P68" s="47"/>
      <c r="Q68" s="47"/>
      <c r="R68" s="47"/>
      <c r="S68" s="82"/>
      <c r="T68" s="62"/>
      <c r="U68" s="51"/>
      <c r="V68" s="47"/>
      <c r="W68" s="47"/>
      <c r="X68" s="47"/>
      <c r="Y68" s="64"/>
      <c r="Z68" s="52"/>
      <c r="AA68" s="53" t="s">
        <v>454</v>
      </c>
      <c r="AB68" s="53" t="s">
        <v>455</v>
      </c>
      <c r="AC68" s="53" t="s">
        <v>456</v>
      </c>
      <c r="AD68" s="47"/>
      <c r="AE68" s="103">
        <v>45824</v>
      </c>
      <c r="AF68" s="51"/>
      <c r="AG68" s="103">
        <v>45838</v>
      </c>
      <c r="AH68" s="62">
        <v>5000000</v>
      </c>
      <c r="AI68" s="97">
        <f t="shared" si="4"/>
        <v>0.92592592592592593</v>
      </c>
      <c r="AJ68" s="47"/>
      <c r="AK68" s="54"/>
      <c r="AL68" s="47"/>
      <c r="AM68" s="50"/>
      <c r="AN68" s="50"/>
      <c r="AO68" s="55"/>
      <c r="AP68" s="50"/>
      <c r="AQ68" s="50"/>
      <c r="AR68" s="47" t="s">
        <v>254</v>
      </c>
      <c r="AS68" s="61">
        <v>45838</v>
      </c>
      <c r="AT68" s="61">
        <v>45838</v>
      </c>
      <c r="AU68" s="57"/>
      <c r="AV68" s="58"/>
      <c r="AW68" s="61">
        <v>45842</v>
      </c>
      <c r="AX68" s="62">
        <v>5000000</v>
      </c>
      <c r="AY68" s="57"/>
      <c r="AZ68" s="59"/>
      <c r="BA68" s="57"/>
      <c r="BB68" s="59"/>
      <c r="BC68" s="57"/>
      <c r="BD68" s="59"/>
      <c r="BE68" s="57"/>
      <c r="BF68" s="50"/>
      <c r="BG68" s="57"/>
      <c r="BH68" s="50"/>
      <c r="BI68" s="57"/>
      <c r="BJ68" s="59"/>
      <c r="BK68" s="57"/>
      <c r="BL68" s="59"/>
      <c r="BM68" s="57"/>
      <c r="BN68" s="59"/>
      <c r="BO68" s="57"/>
      <c r="BP68" s="59"/>
      <c r="BQ68" s="57"/>
      <c r="BR68" s="59"/>
      <c r="BS68" s="57"/>
      <c r="BT68" s="59"/>
    </row>
    <row r="69" spans="1:72" ht="52.5" customHeight="1" x14ac:dyDescent="0.3">
      <c r="A69" s="47">
        <v>59</v>
      </c>
      <c r="B69" s="47" t="s">
        <v>126</v>
      </c>
      <c r="C69" s="47" t="s">
        <v>128</v>
      </c>
      <c r="D69" s="103">
        <v>45819</v>
      </c>
      <c r="E69" s="47" t="s">
        <v>71</v>
      </c>
      <c r="F69" s="90" t="s">
        <v>69</v>
      </c>
      <c r="G69" s="48" t="s">
        <v>136</v>
      </c>
      <c r="H69" s="49" t="s">
        <v>442</v>
      </c>
      <c r="I69" s="49" t="s">
        <v>442</v>
      </c>
      <c r="J69" s="49" t="s">
        <v>457</v>
      </c>
      <c r="K69" s="62">
        <v>7458000</v>
      </c>
      <c r="L69" s="51"/>
      <c r="M69" s="47"/>
      <c r="N69" s="47"/>
      <c r="O69" s="47"/>
      <c r="P69" s="47"/>
      <c r="Q69" s="47"/>
      <c r="R69" s="47"/>
      <c r="S69" s="82"/>
      <c r="T69" s="62"/>
      <c r="U69" s="51"/>
      <c r="V69" s="47"/>
      <c r="W69" s="47"/>
      <c r="X69" s="47"/>
      <c r="Y69" s="64"/>
      <c r="Z69" s="52"/>
      <c r="AA69" s="53" t="s">
        <v>458</v>
      </c>
      <c r="AB69" s="53" t="s">
        <v>459</v>
      </c>
      <c r="AC69" s="53" t="s">
        <v>460</v>
      </c>
      <c r="AD69" s="47"/>
      <c r="AE69" s="103">
        <v>45824</v>
      </c>
      <c r="AF69" s="103">
        <v>45824</v>
      </c>
      <c r="AG69" s="103">
        <v>45852</v>
      </c>
      <c r="AH69" s="62">
        <v>6979500</v>
      </c>
      <c r="AI69" s="97">
        <f t="shared" si="4"/>
        <v>0.93584070796460173</v>
      </c>
      <c r="AJ69" s="47"/>
      <c r="AK69" s="54"/>
      <c r="AL69" s="47"/>
      <c r="AM69" s="50"/>
      <c r="AN69" s="50"/>
      <c r="AO69" s="55"/>
      <c r="AP69" s="50"/>
      <c r="AQ69" s="50"/>
      <c r="AR69" s="47" t="s">
        <v>128</v>
      </c>
      <c r="AS69" s="61">
        <v>45852</v>
      </c>
      <c r="AT69" s="61">
        <v>45852</v>
      </c>
      <c r="AU69" s="57"/>
      <c r="AV69" s="58"/>
      <c r="AW69" s="61">
        <v>45860</v>
      </c>
      <c r="AX69" s="62">
        <v>6979500</v>
      </c>
      <c r="AY69" s="57"/>
      <c r="AZ69" s="59"/>
      <c r="BA69" s="57"/>
      <c r="BB69" s="59"/>
      <c r="BC69" s="57"/>
      <c r="BD69" s="59"/>
      <c r="BE69" s="57"/>
      <c r="BF69" s="50"/>
      <c r="BG69" s="57"/>
      <c r="BH69" s="50"/>
      <c r="BI69" s="57"/>
      <c r="BJ69" s="59"/>
      <c r="BK69" s="57"/>
      <c r="BL69" s="59"/>
      <c r="BM69" s="57"/>
      <c r="BN69" s="59"/>
      <c r="BO69" s="57"/>
      <c r="BP69" s="59"/>
      <c r="BQ69" s="57"/>
      <c r="BR69" s="59"/>
      <c r="BS69" s="57"/>
      <c r="BT69" s="59"/>
    </row>
    <row r="70" spans="1:72" ht="52.5" customHeight="1" x14ac:dyDescent="0.3">
      <c r="A70" s="47">
        <v>60</v>
      </c>
      <c r="B70" s="47" t="s">
        <v>126</v>
      </c>
      <c r="C70" s="47" t="s">
        <v>128</v>
      </c>
      <c r="D70" s="103">
        <v>45820</v>
      </c>
      <c r="E70" s="47" t="s">
        <v>255</v>
      </c>
      <c r="F70" s="90" t="s">
        <v>69</v>
      </c>
      <c r="G70" s="48" t="s">
        <v>136</v>
      </c>
      <c r="H70" s="49" t="s">
        <v>443</v>
      </c>
      <c r="I70" s="49" t="s">
        <v>443</v>
      </c>
      <c r="J70" s="49" t="s">
        <v>461</v>
      </c>
      <c r="K70" s="62">
        <v>5286000</v>
      </c>
      <c r="L70" s="51"/>
      <c r="M70" s="47"/>
      <c r="N70" s="47"/>
      <c r="O70" s="47"/>
      <c r="P70" s="47"/>
      <c r="Q70" s="47"/>
      <c r="R70" s="47"/>
      <c r="S70" s="82"/>
      <c r="T70" s="62"/>
      <c r="U70" s="51"/>
      <c r="V70" s="47"/>
      <c r="W70" s="47"/>
      <c r="X70" s="47"/>
      <c r="Y70" s="64"/>
      <c r="Z70" s="52"/>
      <c r="AA70" s="53" t="s">
        <v>462</v>
      </c>
      <c r="AB70" s="53" t="s">
        <v>463</v>
      </c>
      <c r="AC70" s="53" t="s">
        <v>464</v>
      </c>
      <c r="AD70" s="47"/>
      <c r="AE70" s="103">
        <v>45825</v>
      </c>
      <c r="AF70" s="103">
        <v>45825</v>
      </c>
      <c r="AG70" s="103">
        <v>45853</v>
      </c>
      <c r="AH70" s="62">
        <v>4914000</v>
      </c>
      <c r="AI70" s="97">
        <f t="shared" si="4"/>
        <v>0.92962542565266737</v>
      </c>
      <c r="AJ70" s="49" t="s">
        <v>496</v>
      </c>
      <c r="AK70" s="61">
        <v>45859</v>
      </c>
      <c r="AL70" s="49" t="s">
        <v>497</v>
      </c>
      <c r="AM70" s="50"/>
      <c r="AN70" s="50"/>
      <c r="AO70" s="55"/>
      <c r="AP70" s="50"/>
      <c r="AQ70" s="50"/>
      <c r="AR70" s="47" t="s">
        <v>128</v>
      </c>
      <c r="AS70" s="61">
        <v>45853</v>
      </c>
      <c r="AT70" s="61">
        <v>45853</v>
      </c>
      <c r="AU70" s="57"/>
      <c r="AV70" s="58"/>
      <c r="AW70" s="61">
        <v>45860</v>
      </c>
      <c r="AX70" s="58">
        <v>4891000</v>
      </c>
      <c r="AY70" s="57"/>
      <c r="AZ70" s="59"/>
      <c r="BA70" s="57"/>
      <c r="BB70" s="59"/>
      <c r="BC70" s="57"/>
      <c r="BD70" s="59"/>
      <c r="BE70" s="57"/>
      <c r="BF70" s="50"/>
      <c r="BG70" s="57"/>
      <c r="BH70" s="50"/>
      <c r="BI70" s="57"/>
      <c r="BJ70" s="59"/>
      <c r="BK70" s="57"/>
      <c r="BL70" s="59"/>
      <c r="BM70" s="57"/>
      <c r="BN70" s="59"/>
      <c r="BO70" s="57"/>
      <c r="BP70" s="59"/>
      <c r="BQ70" s="57"/>
      <c r="BR70" s="59"/>
      <c r="BS70" s="57"/>
      <c r="BT70" s="59"/>
    </row>
    <row r="71" spans="1:72" ht="52.5" customHeight="1" x14ac:dyDescent="0.3">
      <c r="A71" s="47">
        <v>61</v>
      </c>
      <c r="B71" s="47" t="s">
        <v>127</v>
      </c>
      <c r="C71" s="47" t="s">
        <v>223</v>
      </c>
      <c r="D71" s="103">
        <v>45834</v>
      </c>
      <c r="E71" s="47" t="s">
        <v>71</v>
      </c>
      <c r="F71" s="92" t="s">
        <v>69</v>
      </c>
      <c r="G71" s="48" t="s">
        <v>136</v>
      </c>
      <c r="H71" s="94" t="s">
        <v>469</v>
      </c>
      <c r="I71" s="94" t="s">
        <v>469</v>
      </c>
      <c r="J71" s="71" t="s">
        <v>476</v>
      </c>
      <c r="K71" s="62">
        <v>20000000</v>
      </c>
      <c r="L71" s="51"/>
      <c r="M71" s="47"/>
      <c r="N71" s="47"/>
      <c r="O71" s="47"/>
      <c r="P71" s="47"/>
      <c r="Q71" s="47"/>
      <c r="R71" s="47"/>
      <c r="S71" s="82"/>
      <c r="T71" s="62"/>
      <c r="U71" s="51"/>
      <c r="V71" s="47"/>
      <c r="W71" s="47"/>
      <c r="X71" s="47"/>
      <c r="Y71" s="64"/>
      <c r="Z71" s="52"/>
      <c r="AA71" s="53" t="s">
        <v>477</v>
      </c>
      <c r="AB71" s="53" t="s">
        <v>478</v>
      </c>
      <c r="AC71" s="53" t="s">
        <v>479</v>
      </c>
      <c r="AD71" s="47"/>
      <c r="AE71" s="103">
        <v>45839</v>
      </c>
      <c r="AF71" s="103">
        <v>45839</v>
      </c>
      <c r="AG71" s="103">
        <v>46003</v>
      </c>
      <c r="AH71" s="62">
        <v>18000000</v>
      </c>
      <c r="AI71" s="97">
        <f t="shared" si="4"/>
        <v>0.9</v>
      </c>
      <c r="AJ71" s="47"/>
      <c r="AK71" s="54"/>
      <c r="AL71" s="47"/>
      <c r="AM71" s="50"/>
      <c r="AN71" s="50"/>
      <c r="AO71" s="55"/>
      <c r="AP71" s="50"/>
      <c r="AQ71" s="50"/>
      <c r="AR71" s="47" t="s">
        <v>223</v>
      </c>
      <c r="AS71" s="56"/>
      <c r="AT71" s="56"/>
      <c r="AU71" s="57"/>
      <c r="AV71" s="58"/>
      <c r="AW71" s="57"/>
      <c r="AX71" s="58"/>
      <c r="AY71" s="57"/>
      <c r="AZ71" s="59"/>
      <c r="BA71" s="57"/>
      <c r="BB71" s="59"/>
      <c r="BC71" s="57"/>
      <c r="BD71" s="59"/>
      <c r="BE71" s="57"/>
      <c r="BF71" s="50"/>
      <c r="BG71" s="57"/>
      <c r="BH71" s="50"/>
      <c r="BI71" s="57"/>
      <c r="BJ71" s="59"/>
      <c r="BK71" s="57"/>
      <c r="BL71" s="59"/>
      <c r="BM71" s="57"/>
      <c r="BN71" s="59"/>
      <c r="BO71" s="57"/>
      <c r="BP71" s="59"/>
      <c r="BQ71" s="57"/>
      <c r="BR71" s="59"/>
      <c r="BS71" s="57"/>
      <c r="BT71" s="59"/>
    </row>
    <row r="72" spans="1:72" ht="52.5" customHeight="1" x14ac:dyDescent="0.3">
      <c r="A72" s="47">
        <v>62</v>
      </c>
      <c r="B72" s="47" t="s">
        <v>174</v>
      </c>
      <c r="C72" s="47" t="s">
        <v>274</v>
      </c>
      <c r="D72" s="103">
        <v>45796</v>
      </c>
      <c r="E72" s="47" t="s">
        <v>71</v>
      </c>
      <c r="F72" s="92" t="s">
        <v>69</v>
      </c>
      <c r="G72" s="48" t="s">
        <v>89</v>
      </c>
      <c r="H72" s="94" t="s">
        <v>470</v>
      </c>
      <c r="I72" s="94" t="s">
        <v>470</v>
      </c>
      <c r="J72" s="71" t="s">
        <v>480</v>
      </c>
      <c r="K72" s="62">
        <v>93000000</v>
      </c>
      <c r="L72" s="61">
        <v>45805</v>
      </c>
      <c r="M72" s="84" t="s">
        <v>381</v>
      </c>
      <c r="N72" s="47"/>
      <c r="O72" s="47" t="s">
        <v>72</v>
      </c>
      <c r="P72" s="84" t="s">
        <v>382</v>
      </c>
      <c r="Q72" s="47" t="s">
        <v>73</v>
      </c>
      <c r="R72" s="47" t="s">
        <v>77</v>
      </c>
      <c r="S72" s="62">
        <v>93000000</v>
      </c>
      <c r="T72" s="62"/>
      <c r="U72" s="78">
        <v>45817</v>
      </c>
      <c r="V72" s="47" t="s">
        <v>99</v>
      </c>
      <c r="W72" s="47" t="s">
        <v>481</v>
      </c>
      <c r="X72" s="47" t="s">
        <v>482</v>
      </c>
      <c r="Y72" s="64">
        <v>88000000</v>
      </c>
      <c r="Z72" s="78">
        <v>45817</v>
      </c>
      <c r="AA72" s="53" t="s">
        <v>481</v>
      </c>
      <c r="AB72" s="53" t="s">
        <v>483</v>
      </c>
      <c r="AC72" s="53" t="s">
        <v>482</v>
      </c>
      <c r="AD72" s="47"/>
      <c r="AE72" s="103">
        <v>45845</v>
      </c>
      <c r="AF72" s="103">
        <v>45845</v>
      </c>
      <c r="AG72" s="103">
        <v>46010</v>
      </c>
      <c r="AH72" s="62">
        <v>88000000</v>
      </c>
      <c r="AI72" s="97">
        <f t="shared" si="4"/>
        <v>0.94623655913978499</v>
      </c>
      <c r="AJ72" s="47"/>
      <c r="AK72" s="54"/>
      <c r="AL72" s="47"/>
      <c r="AM72" s="50"/>
      <c r="AN72" s="50"/>
      <c r="AO72" s="55"/>
      <c r="AP72" s="50"/>
      <c r="AQ72" s="50"/>
      <c r="AR72" s="47" t="s">
        <v>274</v>
      </c>
      <c r="AS72" s="56"/>
      <c r="AT72" s="56"/>
      <c r="AU72" s="61">
        <v>45856</v>
      </c>
      <c r="AV72" s="58">
        <v>61600000</v>
      </c>
      <c r="AW72" s="57"/>
      <c r="AX72" s="58"/>
      <c r="AY72" s="57"/>
      <c r="AZ72" s="59"/>
      <c r="BA72" s="57"/>
      <c r="BB72" s="59"/>
      <c r="BC72" s="57"/>
      <c r="BD72" s="59"/>
      <c r="BE72" s="57"/>
      <c r="BF72" s="50"/>
      <c r="BG72" s="57"/>
      <c r="BH72" s="50"/>
      <c r="BI72" s="57"/>
      <c r="BJ72" s="59"/>
      <c r="BK72" s="57"/>
      <c r="BL72" s="59"/>
      <c r="BM72" s="57"/>
      <c r="BN72" s="59"/>
      <c r="BO72" s="57"/>
      <c r="BP72" s="59"/>
      <c r="BQ72" s="57"/>
      <c r="BR72" s="59"/>
      <c r="BS72" s="57"/>
      <c r="BT72" s="59"/>
    </row>
    <row r="73" spans="1:72" ht="52.5" customHeight="1" x14ac:dyDescent="0.3">
      <c r="A73" s="47">
        <v>63</v>
      </c>
      <c r="B73" s="47" t="s">
        <v>80</v>
      </c>
      <c r="C73" s="47" t="s">
        <v>475</v>
      </c>
      <c r="D73" s="103">
        <v>45852</v>
      </c>
      <c r="E73" s="47" t="s">
        <v>71</v>
      </c>
      <c r="F73" s="92" t="s">
        <v>69</v>
      </c>
      <c r="G73" s="48" t="s">
        <v>136</v>
      </c>
      <c r="H73" s="94" t="s">
        <v>471</v>
      </c>
      <c r="I73" s="94" t="s">
        <v>471</v>
      </c>
      <c r="J73" s="49" t="s">
        <v>484</v>
      </c>
      <c r="K73" s="62">
        <v>9000000</v>
      </c>
      <c r="L73" s="51"/>
      <c r="M73" s="47"/>
      <c r="N73" s="47"/>
      <c r="O73" s="47"/>
      <c r="P73" s="47"/>
      <c r="Q73" s="47"/>
      <c r="R73" s="47"/>
      <c r="S73" s="82"/>
      <c r="T73" s="62"/>
      <c r="U73" s="51"/>
      <c r="V73" s="47"/>
      <c r="W73" s="47"/>
      <c r="X73" s="47"/>
      <c r="Y73" s="64"/>
      <c r="Z73" s="52"/>
      <c r="AA73" s="53" t="s">
        <v>485</v>
      </c>
      <c r="AB73" s="53" t="s">
        <v>486</v>
      </c>
      <c r="AC73" s="53" t="s">
        <v>487</v>
      </c>
      <c r="AD73" s="47"/>
      <c r="AE73" s="103">
        <v>45855</v>
      </c>
      <c r="AF73" s="103">
        <v>45855</v>
      </c>
      <c r="AG73" s="103">
        <v>46001</v>
      </c>
      <c r="AH73" s="62">
        <v>8460000</v>
      </c>
      <c r="AI73" s="97">
        <f t="shared" si="4"/>
        <v>0.94</v>
      </c>
      <c r="AJ73" s="47"/>
      <c r="AK73" s="54"/>
      <c r="AL73" s="47"/>
      <c r="AM73" s="50"/>
      <c r="AN73" s="50"/>
      <c r="AO73" s="55"/>
      <c r="AP73" s="50"/>
      <c r="AQ73" s="50"/>
      <c r="AR73" s="47" t="s">
        <v>475</v>
      </c>
      <c r="AS73" s="56"/>
      <c r="AT73" s="56"/>
      <c r="AU73" s="57"/>
      <c r="AV73" s="58"/>
      <c r="AW73" s="57"/>
      <c r="AX73" s="58"/>
      <c r="AY73" s="57"/>
      <c r="AZ73" s="59"/>
      <c r="BA73" s="57"/>
      <c r="BB73" s="59"/>
      <c r="BC73" s="57"/>
      <c r="BD73" s="59"/>
      <c r="BE73" s="57"/>
      <c r="BF73" s="50"/>
      <c r="BG73" s="57"/>
      <c r="BH73" s="50"/>
      <c r="BI73" s="57"/>
      <c r="BJ73" s="59"/>
      <c r="BK73" s="57"/>
      <c r="BL73" s="59"/>
      <c r="BM73" s="57"/>
      <c r="BN73" s="59"/>
      <c r="BO73" s="57"/>
      <c r="BP73" s="59"/>
      <c r="BQ73" s="57"/>
      <c r="BR73" s="59"/>
      <c r="BS73" s="57"/>
      <c r="BT73" s="59"/>
    </row>
    <row r="74" spans="1:72" ht="52.5" customHeight="1" x14ac:dyDescent="0.3">
      <c r="A74" s="47">
        <v>64</v>
      </c>
      <c r="B74" s="47" t="s">
        <v>126</v>
      </c>
      <c r="C74" s="47" t="s">
        <v>128</v>
      </c>
      <c r="D74" s="103">
        <v>45860</v>
      </c>
      <c r="E74" s="47" t="s">
        <v>71</v>
      </c>
      <c r="F74" s="92" t="s">
        <v>69</v>
      </c>
      <c r="G74" s="48" t="s">
        <v>136</v>
      </c>
      <c r="H74" s="94" t="s">
        <v>472</v>
      </c>
      <c r="I74" s="94" t="s">
        <v>472</v>
      </c>
      <c r="J74" s="49" t="s">
        <v>488</v>
      </c>
      <c r="K74" s="62">
        <v>6562600</v>
      </c>
      <c r="L74" s="51"/>
      <c r="M74" s="47"/>
      <c r="N74" s="47"/>
      <c r="O74" s="47"/>
      <c r="P74" s="47"/>
      <c r="Q74" s="47"/>
      <c r="R74" s="47"/>
      <c r="S74" s="82"/>
      <c r="T74" s="62"/>
      <c r="U74" s="51"/>
      <c r="V74" s="47"/>
      <c r="W74" s="47"/>
      <c r="X74" s="47"/>
      <c r="Y74" s="64"/>
      <c r="Z74" s="52"/>
      <c r="AA74" s="53" t="s">
        <v>366</v>
      </c>
      <c r="AB74" s="53" t="s">
        <v>489</v>
      </c>
      <c r="AC74" s="53" t="s">
        <v>367</v>
      </c>
      <c r="AD74" s="47"/>
      <c r="AE74" s="103">
        <v>45863</v>
      </c>
      <c r="AF74" s="103">
        <v>45863</v>
      </c>
      <c r="AG74" s="103">
        <v>45891</v>
      </c>
      <c r="AH74" s="62">
        <v>6006000</v>
      </c>
      <c r="AI74" s="97">
        <f t="shared" si="4"/>
        <v>0.91518605430774391</v>
      </c>
      <c r="AJ74" s="47"/>
      <c r="AK74" s="54"/>
      <c r="AL74" s="47"/>
      <c r="AM74" s="50"/>
      <c r="AN74" s="50"/>
      <c r="AO74" s="55"/>
      <c r="AP74" s="50"/>
      <c r="AQ74" s="50"/>
      <c r="AR74" s="47" t="s">
        <v>128</v>
      </c>
      <c r="AS74" s="56">
        <v>45891</v>
      </c>
      <c r="AT74" s="56">
        <v>45891</v>
      </c>
      <c r="AU74" s="57"/>
      <c r="AV74" s="58"/>
      <c r="AW74" s="57">
        <v>45901</v>
      </c>
      <c r="AX74" s="58">
        <v>6006000</v>
      </c>
      <c r="AY74" s="57"/>
      <c r="AZ74" s="59"/>
      <c r="BA74" s="57"/>
      <c r="BB74" s="59"/>
      <c r="BC74" s="57"/>
      <c r="BD74" s="59"/>
      <c r="BE74" s="57"/>
      <c r="BF74" s="50"/>
      <c r="BG74" s="57"/>
      <c r="BH74" s="50"/>
      <c r="BI74" s="57"/>
      <c r="BJ74" s="59"/>
      <c r="BK74" s="57"/>
      <c r="BL74" s="59"/>
      <c r="BM74" s="57"/>
      <c r="BN74" s="59"/>
      <c r="BO74" s="57"/>
      <c r="BP74" s="59"/>
      <c r="BQ74" s="57"/>
      <c r="BR74" s="59"/>
      <c r="BS74" s="57"/>
      <c r="BT74" s="59"/>
    </row>
    <row r="75" spans="1:72" ht="52.5" customHeight="1" x14ac:dyDescent="0.3">
      <c r="A75" s="47">
        <v>65</v>
      </c>
      <c r="B75" s="47" t="s">
        <v>81</v>
      </c>
      <c r="C75" s="47" t="s">
        <v>358</v>
      </c>
      <c r="D75" s="103">
        <v>45819</v>
      </c>
      <c r="E75" s="47" t="s">
        <v>71</v>
      </c>
      <c r="F75" s="92" t="s">
        <v>69</v>
      </c>
      <c r="G75" s="48" t="s">
        <v>89</v>
      </c>
      <c r="H75" s="94" t="s">
        <v>473</v>
      </c>
      <c r="I75" s="94" t="s">
        <v>473</v>
      </c>
      <c r="J75" s="71" t="s">
        <v>490</v>
      </c>
      <c r="K75" s="62">
        <v>80000000</v>
      </c>
      <c r="L75" s="61">
        <v>45826</v>
      </c>
      <c r="M75" s="84" t="s">
        <v>381</v>
      </c>
      <c r="N75" s="47"/>
      <c r="O75" s="47" t="s">
        <v>72</v>
      </c>
      <c r="P75" s="84" t="s">
        <v>382</v>
      </c>
      <c r="Q75" s="47" t="s">
        <v>73</v>
      </c>
      <c r="R75" s="47" t="s">
        <v>77</v>
      </c>
      <c r="S75" s="82">
        <v>80000000</v>
      </c>
      <c r="T75" s="62"/>
      <c r="U75" s="78">
        <v>45839</v>
      </c>
      <c r="V75" s="47" t="s">
        <v>93</v>
      </c>
      <c r="W75" s="47" t="s">
        <v>491</v>
      </c>
      <c r="X75" s="47" t="s">
        <v>492</v>
      </c>
      <c r="Y75" s="64">
        <v>78828750</v>
      </c>
      <c r="Z75" s="78">
        <v>45839</v>
      </c>
      <c r="AA75" s="53" t="s">
        <v>491</v>
      </c>
      <c r="AB75" s="53" t="s">
        <v>493</v>
      </c>
      <c r="AC75" s="53" t="s">
        <v>492</v>
      </c>
      <c r="AD75" s="47"/>
      <c r="AE75" s="103">
        <v>45867</v>
      </c>
      <c r="AF75" s="103">
        <v>45867</v>
      </c>
      <c r="AG75" s="103">
        <v>46007</v>
      </c>
      <c r="AH75" s="62">
        <v>78828750</v>
      </c>
      <c r="AI75" s="97">
        <f t="shared" si="4"/>
        <v>0.98535937500000004</v>
      </c>
      <c r="AJ75" s="47"/>
      <c r="AK75" s="54"/>
      <c r="AL75" s="47"/>
      <c r="AM75" s="50"/>
      <c r="AN75" s="50"/>
      <c r="AO75" s="55"/>
      <c r="AP75" s="50"/>
      <c r="AQ75" s="50"/>
      <c r="AR75" s="47" t="s">
        <v>358</v>
      </c>
      <c r="AS75" s="56"/>
      <c r="AT75" s="56"/>
      <c r="AU75" s="57">
        <v>45895</v>
      </c>
      <c r="AV75" s="58">
        <v>55180120</v>
      </c>
      <c r="AW75" s="57"/>
      <c r="AX75" s="58"/>
      <c r="AY75" s="57"/>
      <c r="AZ75" s="59"/>
      <c r="BA75" s="57"/>
      <c r="BB75" s="59"/>
      <c r="BC75" s="57"/>
      <c r="BD75" s="59"/>
      <c r="BE75" s="57"/>
      <c r="BF75" s="50"/>
      <c r="BG75" s="57"/>
      <c r="BH75" s="50"/>
      <c r="BI75" s="57"/>
      <c r="BJ75" s="59"/>
      <c r="BK75" s="57"/>
      <c r="BL75" s="59"/>
      <c r="BM75" s="57"/>
      <c r="BN75" s="59"/>
      <c r="BO75" s="57"/>
      <c r="BP75" s="59"/>
      <c r="BQ75" s="57"/>
      <c r="BR75" s="59"/>
      <c r="BS75" s="57"/>
      <c r="BT75" s="59"/>
    </row>
    <row r="76" spans="1:72" ht="52.5" customHeight="1" x14ac:dyDescent="0.3">
      <c r="A76" s="47">
        <v>66</v>
      </c>
      <c r="B76" s="47" t="s">
        <v>80</v>
      </c>
      <c r="C76" s="47" t="s">
        <v>83</v>
      </c>
      <c r="D76" s="103">
        <v>45862</v>
      </c>
      <c r="E76" s="47" t="s">
        <v>71</v>
      </c>
      <c r="F76" s="92" t="s">
        <v>69</v>
      </c>
      <c r="G76" s="48" t="s">
        <v>172</v>
      </c>
      <c r="H76" s="94" t="s">
        <v>474</v>
      </c>
      <c r="I76" s="94" t="s">
        <v>474</v>
      </c>
      <c r="J76" s="71" t="s">
        <v>494</v>
      </c>
      <c r="K76" s="62">
        <v>54500000</v>
      </c>
      <c r="L76" s="51"/>
      <c r="M76" s="47"/>
      <c r="N76" s="47"/>
      <c r="O76" s="47"/>
      <c r="P76" s="47"/>
      <c r="Q76" s="47"/>
      <c r="R76" s="47"/>
      <c r="S76" s="82"/>
      <c r="T76" s="62"/>
      <c r="U76" s="51"/>
      <c r="V76" s="47"/>
      <c r="W76" s="47"/>
      <c r="X76" s="47"/>
      <c r="Y76" s="64"/>
      <c r="Z76" s="52"/>
      <c r="AA76" s="53" t="s">
        <v>101</v>
      </c>
      <c r="AB76" s="53" t="s">
        <v>495</v>
      </c>
      <c r="AC76" s="53" t="s">
        <v>102</v>
      </c>
      <c r="AD76" s="47"/>
      <c r="AE76" s="103">
        <v>45867</v>
      </c>
      <c r="AF76" s="103">
        <v>45867</v>
      </c>
      <c r="AG76" s="103">
        <v>46014</v>
      </c>
      <c r="AH76" s="62">
        <v>48396000</v>
      </c>
      <c r="AI76" s="97">
        <f t="shared" si="4"/>
        <v>0.88800000000000001</v>
      </c>
      <c r="AJ76" s="47"/>
      <c r="AK76" s="54"/>
      <c r="AL76" s="47"/>
      <c r="AM76" s="50"/>
      <c r="AN76" s="50"/>
      <c r="AO76" s="55"/>
      <c r="AP76" s="50"/>
      <c r="AQ76" s="50"/>
      <c r="AR76" s="47" t="s">
        <v>83</v>
      </c>
      <c r="AS76" s="56"/>
      <c r="AT76" s="56"/>
      <c r="AU76" s="57"/>
      <c r="AV76" s="58"/>
      <c r="AW76" s="57"/>
      <c r="AX76" s="58"/>
      <c r="AY76" s="57"/>
      <c r="AZ76" s="59"/>
      <c r="BA76" s="57"/>
      <c r="BB76" s="59"/>
      <c r="BC76" s="57"/>
      <c r="BD76" s="59"/>
      <c r="BE76" s="57"/>
      <c r="BF76" s="50"/>
      <c r="BG76" s="57"/>
      <c r="BH76" s="50"/>
      <c r="BI76" s="57"/>
      <c r="BJ76" s="59"/>
      <c r="BK76" s="57"/>
      <c r="BL76" s="59"/>
      <c r="BM76" s="57"/>
      <c r="BN76" s="59"/>
      <c r="BO76" s="57"/>
      <c r="BP76" s="59"/>
      <c r="BQ76" s="57"/>
      <c r="BR76" s="59"/>
      <c r="BS76" s="57"/>
      <c r="BT76" s="59"/>
    </row>
    <row r="77" spans="1:72" ht="52.5" customHeight="1" x14ac:dyDescent="0.3">
      <c r="A77" s="47">
        <v>67</v>
      </c>
      <c r="B77" s="47" t="s">
        <v>80</v>
      </c>
      <c r="C77" s="47" t="s">
        <v>475</v>
      </c>
      <c r="D77" s="103">
        <v>45866</v>
      </c>
      <c r="E77" s="47" t="s">
        <v>71</v>
      </c>
      <c r="F77" s="93" t="s">
        <v>69</v>
      </c>
      <c r="G77" s="48" t="s">
        <v>136</v>
      </c>
      <c r="H77" s="49" t="s">
        <v>499</v>
      </c>
      <c r="I77" s="49" t="s">
        <v>499</v>
      </c>
      <c r="J77" s="49" t="s">
        <v>500</v>
      </c>
      <c r="K77" s="62">
        <v>15000000</v>
      </c>
      <c r="L77" s="51"/>
      <c r="M77" s="47"/>
      <c r="N77" s="47"/>
      <c r="O77" s="47"/>
      <c r="P77" s="47"/>
      <c r="Q77" s="47"/>
      <c r="R77" s="47"/>
      <c r="S77" s="82"/>
      <c r="T77" s="62"/>
      <c r="U77" s="51"/>
      <c r="V77" s="47"/>
      <c r="W77" s="47"/>
      <c r="X77" s="47"/>
      <c r="Y77" s="64"/>
      <c r="Z77" s="52"/>
      <c r="AA77" s="53" t="s">
        <v>501</v>
      </c>
      <c r="AB77" s="53" t="s">
        <v>502</v>
      </c>
      <c r="AC77" s="53" t="s">
        <v>503</v>
      </c>
      <c r="AD77" s="47"/>
      <c r="AE77" s="103">
        <v>45869</v>
      </c>
      <c r="AF77" s="103">
        <v>45869</v>
      </c>
      <c r="AG77" s="103">
        <v>45897</v>
      </c>
      <c r="AH77" s="62">
        <v>13500000</v>
      </c>
      <c r="AI77" s="97">
        <f t="shared" si="4"/>
        <v>0.9</v>
      </c>
      <c r="AJ77" s="47"/>
      <c r="AK77" s="54"/>
      <c r="AL77" s="47"/>
      <c r="AM77" s="50"/>
      <c r="AN77" s="50"/>
      <c r="AO77" s="55"/>
      <c r="AP77" s="50"/>
      <c r="AQ77" s="50"/>
      <c r="AR77" s="47" t="s">
        <v>475</v>
      </c>
      <c r="AS77" s="56">
        <v>45889</v>
      </c>
      <c r="AT77" s="56">
        <v>45889</v>
      </c>
      <c r="AU77" s="57"/>
      <c r="AV77" s="58"/>
      <c r="AW77" s="57">
        <v>45895</v>
      </c>
      <c r="AX77" s="58">
        <v>13500000</v>
      </c>
      <c r="AY77" s="57"/>
      <c r="AZ77" s="59"/>
      <c r="BA77" s="57"/>
      <c r="BB77" s="59"/>
      <c r="BC77" s="57"/>
      <c r="BD77" s="59"/>
      <c r="BE77" s="57"/>
      <c r="BF77" s="50"/>
      <c r="BG77" s="57"/>
      <c r="BH77" s="50"/>
      <c r="BI77" s="57"/>
      <c r="BJ77" s="59"/>
      <c r="BK77" s="57"/>
      <c r="BL77" s="59"/>
      <c r="BM77" s="57"/>
      <c r="BN77" s="59"/>
      <c r="BO77" s="57"/>
      <c r="BP77" s="59"/>
      <c r="BQ77" s="57"/>
      <c r="BR77" s="59"/>
      <c r="BS77" s="57"/>
      <c r="BT77" s="59"/>
    </row>
    <row r="78" spans="1:72" ht="52.5" customHeight="1" x14ac:dyDescent="0.3">
      <c r="A78" s="47">
        <v>68</v>
      </c>
      <c r="B78" s="47" t="s">
        <v>126</v>
      </c>
      <c r="C78" s="47" t="s">
        <v>128</v>
      </c>
      <c r="D78" s="51" t="s">
        <v>504</v>
      </c>
      <c r="E78" s="47" t="s">
        <v>71</v>
      </c>
      <c r="F78" s="95" t="s">
        <v>69</v>
      </c>
      <c r="G78" s="48" t="s">
        <v>136</v>
      </c>
      <c r="H78" s="49" t="s">
        <v>505</v>
      </c>
      <c r="I78" s="49" t="s">
        <v>505</v>
      </c>
      <c r="J78" s="49" t="s">
        <v>506</v>
      </c>
      <c r="K78" s="62">
        <v>5325100</v>
      </c>
      <c r="L78" s="51"/>
      <c r="M78" s="47"/>
      <c r="N78" s="47"/>
      <c r="O78" s="47"/>
      <c r="P78" s="47"/>
      <c r="Q78" s="47"/>
      <c r="R78" s="47"/>
      <c r="S78" s="82"/>
      <c r="T78" s="62"/>
      <c r="U78" s="51"/>
      <c r="V78" s="47"/>
      <c r="W78" s="47"/>
      <c r="X78" s="47"/>
      <c r="Y78" s="64"/>
      <c r="Z78" s="52"/>
      <c r="AA78" s="53" t="s">
        <v>458</v>
      </c>
      <c r="AB78" s="53" t="s">
        <v>507</v>
      </c>
      <c r="AC78" s="53" t="s">
        <v>460</v>
      </c>
      <c r="AD78" s="47"/>
      <c r="AE78" s="51">
        <v>45877</v>
      </c>
      <c r="AF78" s="51">
        <v>45877</v>
      </c>
      <c r="AG78" s="51">
        <v>45905</v>
      </c>
      <c r="AH78" s="62">
        <v>4776200</v>
      </c>
      <c r="AI78" s="97">
        <f t="shared" si="4"/>
        <v>0.89692212352819667</v>
      </c>
      <c r="AJ78" s="47"/>
      <c r="AK78" s="54"/>
      <c r="AL78" s="47"/>
      <c r="AM78" s="50"/>
      <c r="AN78" s="50"/>
      <c r="AO78" s="55"/>
      <c r="AP78" s="50"/>
      <c r="AQ78" s="50"/>
      <c r="AR78" s="47" t="s">
        <v>128</v>
      </c>
      <c r="AS78" s="56">
        <v>45896</v>
      </c>
      <c r="AT78" s="56">
        <v>45896</v>
      </c>
      <c r="AU78" s="57"/>
      <c r="AV78" s="58"/>
      <c r="AW78" s="57">
        <v>45909</v>
      </c>
      <c r="AX78" s="58">
        <v>4776200</v>
      </c>
      <c r="AY78" s="57"/>
      <c r="AZ78" s="59"/>
      <c r="BA78" s="57"/>
      <c r="BB78" s="59"/>
      <c r="BC78" s="57"/>
      <c r="BD78" s="59"/>
      <c r="BE78" s="57"/>
      <c r="BF78" s="50"/>
      <c r="BG78" s="57"/>
      <c r="BH78" s="50"/>
      <c r="BI78" s="57"/>
      <c r="BJ78" s="59"/>
      <c r="BK78" s="57"/>
      <c r="BL78" s="59"/>
      <c r="BM78" s="57"/>
      <c r="BN78" s="59"/>
      <c r="BO78" s="57"/>
      <c r="BP78" s="59"/>
      <c r="BQ78" s="57"/>
      <c r="BR78" s="59"/>
      <c r="BS78" s="57"/>
      <c r="BT78" s="59"/>
    </row>
    <row r="79" spans="1:72" ht="52.5" customHeight="1" x14ac:dyDescent="0.3">
      <c r="A79" s="47">
        <v>69</v>
      </c>
      <c r="B79" s="47" t="s">
        <v>174</v>
      </c>
      <c r="C79" s="47" t="s">
        <v>508</v>
      </c>
      <c r="D79" s="51" t="s">
        <v>517</v>
      </c>
      <c r="E79" s="47" t="s">
        <v>71</v>
      </c>
      <c r="F79" s="96" t="s">
        <v>69</v>
      </c>
      <c r="G79" s="48" t="s">
        <v>89</v>
      </c>
      <c r="H79" s="49" t="s">
        <v>509</v>
      </c>
      <c r="I79" s="49" t="s">
        <v>509</v>
      </c>
      <c r="J79" s="99" t="s">
        <v>510</v>
      </c>
      <c r="K79" s="62">
        <v>80750000</v>
      </c>
      <c r="L79" s="61">
        <v>45846</v>
      </c>
      <c r="M79" s="84" t="s">
        <v>381</v>
      </c>
      <c r="N79" s="47"/>
      <c r="O79" s="47" t="s">
        <v>72</v>
      </c>
      <c r="P79" s="84" t="s">
        <v>518</v>
      </c>
      <c r="Q79" s="47" t="s">
        <v>73</v>
      </c>
      <c r="R79" s="47" t="s">
        <v>77</v>
      </c>
      <c r="S79" s="82">
        <v>80750000</v>
      </c>
      <c r="T79" s="62"/>
      <c r="U79" s="51">
        <v>45859</v>
      </c>
      <c r="V79" s="47" t="s">
        <v>389</v>
      </c>
      <c r="W79" s="47" t="s">
        <v>511</v>
      </c>
      <c r="X79" s="47" t="s">
        <v>512</v>
      </c>
      <c r="Y79" s="64">
        <v>80300000</v>
      </c>
      <c r="Z79" s="78">
        <v>45839</v>
      </c>
      <c r="AA79" s="47" t="s">
        <v>511</v>
      </c>
      <c r="AB79" s="53" t="s">
        <v>513</v>
      </c>
      <c r="AC79" s="53" t="s">
        <v>514</v>
      </c>
      <c r="AD79" s="47"/>
      <c r="AE79" s="51" t="s">
        <v>515</v>
      </c>
      <c r="AF79" s="51" t="s">
        <v>515</v>
      </c>
      <c r="AG79" s="51" t="s">
        <v>516</v>
      </c>
      <c r="AH79" s="62">
        <v>80300000</v>
      </c>
      <c r="AI79" s="97">
        <f t="shared" si="4"/>
        <v>0.99442724458204335</v>
      </c>
      <c r="AJ79" s="47"/>
      <c r="AK79" s="54"/>
      <c r="AL79" s="47"/>
      <c r="AM79" s="50"/>
      <c r="AN79" s="50"/>
      <c r="AO79" s="55"/>
      <c r="AP79" s="50"/>
      <c r="AQ79" s="50"/>
      <c r="AR79" s="47" t="s">
        <v>508</v>
      </c>
      <c r="AS79" s="56"/>
      <c r="AT79" s="56"/>
      <c r="AU79" s="57"/>
      <c r="AV79" s="58"/>
      <c r="AW79" s="57"/>
      <c r="AX79" s="58"/>
      <c r="AY79" s="57"/>
      <c r="AZ79" s="59"/>
      <c r="BA79" s="57"/>
      <c r="BB79" s="59"/>
      <c r="BC79" s="57"/>
      <c r="BD79" s="59"/>
      <c r="BE79" s="57"/>
      <c r="BF79" s="50"/>
      <c r="BG79" s="57"/>
      <c r="BH79" s="50"/>
      <c r="BI79" s="57"/>
      <c r="BJ79" s="59"/>
      <c r="BK79" s="57"/>
      <c r="BL79" s="59"/>
      <c r="BM79" s="57"/>
      <c r="BN79" s="59"/>
      <c r="BO79" s="57"/>
      <c r="BP79" s="59"/>
      <c r="BQ79" s="57"/>
      <c r="BR79" s="59"/>
      <c r="BS79" s="57"/>
      <c r="BT79" s="59"/>
    </row>
    <row r="80" spans="1:72" ht="52.5" customHeight="1" x14ac:dyDescent="0.3">
      <c r="A80" s="47">
        <v>70</v>
      </c>
      <c r="B80" s="47" t="s">
        <v>126</v>
      </c>
      <c r="C80" s="47" t="s">
        <v>128</v>
      </c>
      <c r="D80" s="51">
        <v>45883</v>
      </c>
      <c r="E80" s="47" t="s">
        <v>82</v>
      </c>
      <c r="F80" s="98" t="s">
        <v>69</v>
      </c>
      <c r="G80" s="48" t="s">
        <v>136</v>
      </c>
      <c r="H80" s="49" t="s">
        <v>519</v>
      </c>
      <c r="I80" s="49" t="s">
        <v>519</v>
      </c>
      <c r="J80" s="49" t="s">
        <v>520</v>
      </c>
      <c r="K80" s="62">
        <v>3960000</v>
      </c>
      <c r="L80" s="51"/>
      <c r="M80" s="47"/>
      <c r="N80" s="47"/>
      <c r="O80" s="47"/>
      <c r="P80" s="47"/>
      <c r="Q80" s="47"/>
      <c r="R80" s="47"/>
      <c r="S80" s="82"/>
      <c r="T80" s="62"/>
      <c r="U80" s="51"/>
      <c r="V80" s="47"/>
      <c r="W80" s="47"/>
      <c r="X80" s="47"/>
      <c r="Y80" s="64"/>
      <c r="Z80" s="52"/>
      <c r="AA80" s="53" t="s">
        <v>521</v>
      </c>
      <c r="AB80" s="53" t="s">
        <v>522</v>
      </c>
      <c r="AC80" s="53" t="s">
        <v>523</v>
      </c>
      <c r="AD80" s="47"/>
      <c r="AE80" s="51">
        <v>45891</v>
      </c>
      <c r="AF80" s="51">
        <v>45891</v>
      </c>
      <c r="AG80" s="51">
        <v>45919</v>
      </c>
      <c r="AH80" s="62">
        <v>3630000</v>
      </c>
      <c r="AI80" s="97">
        <f t="shared" si="4"/>
        <v>0.91666666666666663</v>
      </c>
      <c r="AJ80" s="47"/>
      <c r="AK80" s="54"/>
      <c r="AL80" s="47"/>
      <c r="AM80" s="50"/>
      <c r="AN80" s="50"/>
      <c r="AO80" s="55"/>
      <c r="AP80" s="50"/>
      <c r="AQ80" s="50"/>
      <c r="AR80" s="47" t="s">
        <v>128</v>
      </c>
      <c r="AS80" s="56">
        <v>45904</v>
      </c>
      <c r="AT80" s="56">
        <v>45905</v>
      </c>
      <c r="AU80" s="57"/>
      <c r="AV80" s="58"/>
      <c r="AW80" s="57">
        <v>45915</v>
      </c>
      <c r="AX80" s="58">
        <v>3630000</v>
      </c>
      <c r="AY80" s="57"/>
      <c r="AZ80" s="59"/>
      <c r="BA80" s="57"/>
      <c r="BB80" s="59"/>
      <c r="BC80" s="57"/>
      <c r="BD80" s="59"/>
      <c r="BE80" s="57"/>
      <c r="BF80" s="50"/>
      <c r="BG80" s="57"/>
      <c r="BH80" s="50"/>
      <c r="BI80" s="57"/>
      <c r="BJ80" s="59"/>
      <c r="BK80" s="57"/>
      <c r="BL80" s="59"/>
      <c r="BM80" s="57"/>
      <c r="BN80" s="59"/>
      <c r="BO80" s="57"/>
      <c r="BP80" s="59"/>
      <c r="BQ80" s="57"/>
      <c r="BR80" s="59"/>
      <c r="BS80" s="57"/>
      <c r="BT80" s="59"/>
    </row>
    <row r="81" spans="1:72" ht="52.5" customHeight="1" x14ac:dyDescent="0.3">
      <c r="A81" s="47">
        <v>71</v>
      </c>
      <c r="B81" s="47" t="s">
        <v>524</v>
      </c>
      <c r="C81" s="47" t="s">
        <v>525</v>
      </c>
      <c r="D81" s="51">
        <v>45889</v>
      </c>
      <c r="E81" s="47" t="s">
        <v>71</v>
      </c>
      <c r="F81" s="100" t="s">
        <v>69</v>
      </c>
      <c r="G81" s="48" t="s">
        <v>136</v>
      </c>
      <c r="H81" s="49" t="s">
        <v>526</v>
      </c>
      <c r="I81" s="49" t="s">
        <v>526</v>
      </c>
      <c r="J81" s="49" t="s">
        <v>527</v>
      </c>
      <c r="K81" s="62">
        <v>16649600</v>
      </c>
      <c r="L81" s="51"/>
      <c r="M81" s="47"/>
      <c r="N81" s="47"/>
      <c r="O81" s="47"/>
      <c r="P81" s="47"/>
      <c r="Q81" s="47"/>
      <c r="R81" s="47"/>
      <c r="S81" s="82"/>
      <c r="T81" s="62"/>
      <c r="U81" s="51"/>
      <c r="V81" s="47"/>
      <c r="W81" s="47"/>
      <c r="X81" s="47"/>
      <c r="Y81" s="64"/>
      <c r="Z81" s="52"/>
      <c r="AA81" s="53" t="s">
        <v>528</v>
      </c>
      <c r="AB81" s="53" t="s">
        <v>529</v>
      </c>
      <c r="AC81" s="53" t="s">
        <v>530</v>
      </c>
      <c r="AD81" s="47"/>
      <c r="AE81" s="51">
        <v>45895</v>
      </c>
      <c r="AF81" s="51">
        <v>45895</v>
      </c>
      <c r="AG81" s="51">
        <v>46006</v>
      </c>
      <c r="AH81" s="62">
        <v>14955600</v>
      </c>
      <c r="AI81" s="97">
        <f t="shared" si="4"/>
        <v>0.89825581395348841</v>
      </c>
      <c r="AJ81" s="47"/>
      <c r="AK81" s="54"/>
      <c r="AL81" s="47"/>
      <c r="AM81" s="50"/>
      <c r="AN81" s="50"/>
      <c r="AO81" s="55"/>
      <c r="AP81" s="50"/>
      <c r="AQ81" s="50"/>
      <c r="AR81" s="47" t="s">
        <v>525</v>
      </c>
      <c r="AS81" s="56"/>
      <c r="AT81" s="56"/>
      <c r="AU81" s="57"/>
      <c r="AV81" s="58"/>
      <c r="AW81" s="57"/>
      <c r="AX81" s="58"/>
      <c r="AY81" s="57"/>
      <c r="AZ81" s="59"/>
      <c r="BA81" s="57"/>
      <c r="BB81" s="59"/>
      <c r="BC81" s="57"/>
      <c r="BD81" s="59"/>
      <c r="BE81" s="57"/>
      <c r="BF81" s="50"/>
      <c r="BG81" s="57"/>
      <c r="BH81" s="50"/>
      <c r="BI81" s="57"/>
      <c r="BJ81" s="59"/>
      <c r="BK81" s="57"/>
      <c r="BL81" s="59"/>
      <c r="BM81" s="57"/>
      <c r="BN81" s="59"/>
      <c r="BO81" s="57"/>
      <c r="BP81" s="59"/>
      <c r="BQ81" s="57"/>
      <c r="BR81" s="59"/>
      <c r="BS81" s="57"/>
      <c r="BT81" s="59"/>
    </row>
    <row r="82" spans="1:72" ht="52.5" customHeight="1" x14ac:dyDescent="0.3">
      <c r="A82" s="47">
        <v>72</v>
      </c>
      <c r="B82" s="47" t="s">
        <v>126</v>
      </c>
      <c r="C82" s="47" t="s">
        <v>128</v>
      </c>
      <c r="D82" s="51">
        <v>45890</v>
      </c>
      <c r="E82" s="47" t="s">
        <v>82</v>
      </c>
      <c r="F82" s="100" t="s">
        <v>69</v>
      </c>
      <c r="G82" s="48" t="s">
        <v>136</v>
      </c>
      <c r="H82" s="49" t="s">
        <v>531</v>
      </c>
      <c r="I82" s="49" t="s">
        <v>531</v>
      </c>
      <c r="J82" s="49" t="s">
        <v>532</v>
      </c>
      <c r="K82" s="62">
        <v>6457000</v>
      </c>
      <c r="L82" s="51"/>
      <c r="M82" s="47"/>
      <c r="N82" s="47"/>
      <c r="O82" s="47"/>
      <c r="P82" s="47"/>
      <c r="Q82" s="47"/>
      <c r="R82" s="47"/>
      <c r="S82" s="82"/>
      <c r="T82" s="62"/>
      <c r="U82" s="51"/>
      <c r="V82" s="47"/>
      <c r="W82" s="47"/>
      <c r="X82" s="47"/>
      <c r="Y82" s="64"/>
      <c r="Z82" s="52"/>
      <c r="AA82" s="53" t="s">
        <v>533</v>
      </c>
      <c r="AB82" s="53" t="s">
        <v>534</v>
      </c>
      <c r="AC82" s="53" t="s">
        <v>535</v>
      </c>
      <c r="AD82" s="47"/>
      <c r="AE82" s="51">
        <v>45894</v>
      </c>
      <c r="AF82" s="51">
        <v>45894</v>
      </c>
      <c r="AG82" s="51">
        <v>45923</v>
      </c>
      <c r="AH82" s="62">
        <v>5775000</v>
      </c>
      <c r="AI82" s="97">
        <f t="shared" si="4"/>
        <v>0.89437819420783649</v>
      </c>
      <c r="AJ82" s="47"/>
      <c r="AK82" s="54"/>
      <c r="AL82" s="47"/>
      <c r="AM82" s="50"/>
      <c r="AN82" s="50"/>
      <c r="AO82" s="55"/>
      <c r="AP82" s="50"/>
      <c r="AQ82" s="50"/>
      <c r="AR82" s="47" t="s">
        <v>128</v>
      </c>
      <c r="AS82" s="56">
        <v>45908</v>
      </c>
      <c r="AT82" s="56">
        <v>45909</v>
      </c>
      <c r="AU82" s="57"/>
      <c r="AV82" s="58"/>
      <c r="AW82" s="57">
        <v>45916</v>
      </c>
      <c r="AX82" s="58">
        <v>5775000</v>
      </c>
      <c r="AY82" s="57"/>
      <c r="AZ82" s="59"/>
      <c r="BA82" s="57"/>
      <c r="BB82" s="59"/>
      <c r="BC82" s="57"/>
      <c r="BD82" s="59"/>
      <c r="BE82" s="57"/>
      <c r="BF82" s="50"/>
      <c r="BG82" s="57"/>
      <c r="BH82" s="50"/>
      <c r="BI82" s="57"/>
      <c r="BJ82" s="59"/>
      <c r="BK82" s="57"/>
      <c r="BL82" s="59"/>
      <c r="BM82" s="57"/>
      <c r="BN82" s="59"/>
      <c r="BO82" s="57"/>
      <c r="BP82" s="59"/>
      <c r="BQ82" s="57"/>
      <c r="BR82" s="59"/>
      <c r="BS82" s="57"/>
      <c r="BT82" s="59"/>
    </row>
    <row r="83" spans="1:72" ht="52.5" customHeight="1" x14ac:dyDescent="0.3">
      <c r="A83" s="47">
        <v>73</v>
      </c>
      <c r="B83" s="47" t="s">
        <v>524</v>
      </c>
      <c r="C83" s="47" t="s">
        <v>536</v>
      </c>
      <c r="D83" s="51">
        <v>45894</v>
      </c>
      <c r="E83" s="47" t="s">
        <v>71</v>
      </c>
      <c r="F83" s="104" t="s">
        <v>69</v>
      </c>
      <c r="G83" s="48" t="s">
        <v>136</v>
      </c>
      <c r="H83" s="49" t="s">
        <v>537</v>
      </c>
      <c r="I83" s="49" t="s">
        <v>537</v>
      </c>
      <c r="J83" s="49" t="s">
        <v>538</v>
      </c>
      <c r="K83" s="62">
        <v>22000000</v>
      </c>
      <c r="L83" s="51"/>
      <c r="M83" s="47"/>
      <c r="N83" s="47"/>
      <c r="O83" s="47"/>
      <c r="P83" s="47"/>
      <c r="Q83" s="47"/>
      <c r="R83" s="47"/>
      <c r="S83" s="82"/>
      <c r="T83" s="62"/>
      <c r="U83" s="51"/>
      <c r="V83" s="47"/>
      <c r="W83" s="47"/>
      <c r="X83" s="47"/>
      <c r="Y83" s="64"/>
      <c r="Z83" s="52"/>
      <c r="AA83" s="53" t="s">
        <v>539</v>
      </c>
      <c r="AB83" s="53" t="s">
        <v>540</v>
      </c>
      <c r="AC83" s="53" t="s">
        <v>541</v>
      </c>
      <c r="AD83" s="47"/>
      <c r="AE83" s="51">
        <v>45901</v>
      </c>
      <c r="AF83" s="51">
        <v>45901</v>
      </c>
      <c r="AG83" s="51">
        <v>45928</v>
      </c>
      <c r="AH83" s="62">
        <v>20000000</v>
      </c>
      <c r="AI83" s="97">
        <f t="shared" si="4"/>
        <v>0.90909090909090906</v>
      </c>
      <c r="AJ83" s="47"/>
      <c r="AK83" s="54"/>
      <c r="AL83" s="47"/>
      <c r="AM83" s="50"/>
      <c r="AN83" s="50"/>
      <c r="AO83" s="55"/>
      <c r="AP83" s="50"/>
      <c r="AQ83" s="50"/>
      <c r="AR83" s="47" t="s">
        <v>536</v>
      </c>
      <c r="AS83" s="56"/>
      <c r="AT83" s="56"/>
      <c r="AU83" s="57"/>
      <c r="AV83" s="58"/>
      <c r="AW83" s="57"/>
      <c r="AX83" s="58"/>
      <c r="AY83" s="57"/>
      <c r="AZ83" s="59"/>
      <c r="BA83" s="57"/>
      <c r="BB83" s="59"/>
      <c r="BC83" s="57"/>
      <c r="BD83" s="59"/>
      <c r="BE83" s="57"/>
      <c r="BF83" s="50"/>
      <c r="BG83" s="57"/>
      <c r="BH83" s="50"/>
      <c r="BI83" s="57"/>
      <c r="BJ83" s="59"/>
      <c r="BK83" s="57"/>
      <c r="BL83" s="59"/>
      <c r="BM83" s="57"/>
      <c r="BN83" s="59"/>
      <c r="BO83" s="57"/>
      <c r="BP83" s="59"/>
      <c r="BQ83" s="57"/>
      <c r="BR83" s="59"/>
      <c r="BS83" s="57"/>
      <c r="BT83" s="59"/>
    </row>
    <row r="84" spans="1:72" ht="52.5" customHeight="1" x14ac:dyDescent="0.3">
      <c r="A84" s="47">
        <v>74</v>
      </c>
      <c r="B84" s="47" t="s">
        <v>126</v>
      </c>
      <c r="C84" s="47" t="s">
        <v>128</v>
      </c>
      <c r="D84" s="51">
        <v>45896</v>
      </c>
      <c r="E84" s="47" t="s">
        <v>255</v>
      </c>
      <c r="F84" s="105" t="s">
        <v>69</v>
      </c>
      <c r="G84" s="48" t="s">
        <v>136</v>
      </c>
      <c r="H84" s="49" t="s">
        <v>543</v>
      </c>
      <c r="I84" s="50" t="s">
        <v>542</v>
      </c>
      <c r="J84" s="49" t="s">
        <v>544</v>
      </c>
      <c r="K84" s="62">
        <v>3410000</v>
      </c>
      <c r="L84" s="51"/>
      <c r="M84" s="47"/>
      <c r="N84" s="47"/>
      <c r="O84" s="47"/>
      <c r="P84" s="47"/>
      <c r="Q84" s="47"/>
      <c r="R84" s="47"/>
      <c r="S84" s="82"/>
      <c r="T84" s="62"/>
      <c r="U84" s="51"/>
      <c r="V84" s="47"/>
      <c r="W84" s="47"/>
      <c r="X84" s="47"/>
      <c r="Y84" s="64"/>
      <c r="Z84" s="52"/>
      <c r="AA84" s="53" t="s">
        <v>545</v>
      </c>
      <c r="AB84" s="53" t="s">
        <v>546</v>
      </c>
      <c r="AC84" s="53" t="s">
        <v>259</v>
      </c>
      <c r="AD84" s="47"/>
      <c r="AE84" s="51">
        <v>45898</v>
      </c>
      <c r="AF84" s="51">
        <v>45898</v>
      </c>
      <c r="AG84" s="51">
        <v>45926</v>
      </c>
      <c r="AH84" s="62">
        <v>3239500</v>
      </c>
      <c r="AI84" s="97">
        <f t="shared" si="4"/>
        <v>0.95</v>
      </c>
      <c r="AJ84" s="47"/>
      <c r="AK84" s="54"/>
      <c r="AL84" s="47"/>
      <c r="AM84" s="50"/>
      <c r="AN84" s="50"/>
      <c r="AO84" s="55"/>
      <c r="AP84" s="50"/>
      <c r="AQ84" s="50"/>
      <c r="AR84" s="47" t="s">
        <v>128</v>
      </c>
      <c r="AS84" s="56"/>
      <c r="AT84" s="56"/>
      <c r="AU84" s="57"/>
      <c r="AV84" s="58"/>
      <c r="AW84" s="57"/>
      <c r="AX84" s="58"/>
      <c r="AY84" s="57"/>
      <c r="AZ84" s="59"/>
      <c r="BA84" s="57"/>
      <c r="BB84" s="59"/>
      <c r="BC84" s="57"/>
      <c r="BD84" s="59"/>
      <c r="BE84" s="57"/>
      <c r="BF84" s="50"/>
      <c r="BG84" s="57"/>
      <c r="BH84" s="50"/>
      <c r="BI84" s="57"/>
      <c r="BJ84" s="59"/>
      <c r="BK84" s="57"/>
      <c r="BL84" s="59"/>
      <c r="BM84" s="57"/>
      <c r="BN84" s="59"/>
      <c r="BO84" s="57"/>
      <c r="BP84" s="59"/>
      <c r="BQ84" s="57"/>
      <c r="BR84" s="59"/>
      <c r="BS84" s="57"/>
      <c r="BT84" s="59"/>
    </row>
    <row r="85" spans="1:72" ht="52.5" customHeight="1" x14ac:dyDescent="0.3">
      <c r="A85" s="47">
        <v>75</v>
      </c>
      <c r="B85" s="47" t="s">
        <v>84</v>
      </c>
      <c r="C85" s="47" t="s">
        <v>547</v>
      </c>
      <c r="D85" s="51">
        <v>45896</v>
      </c>
      <c r="E85" s="47" t="s">
        <v>82</v>
      </c>
      <c r="F85" s="108" t="s">
        <v>561</v>
      </c>
      <c r="G85" s="48" t="s">
        <v>136</v>
      </c>
      <c r="H85" s="49" t="s">
        <v>548</v>
      </c>
      <c r="I85" s="49" t="s">
        <v>548</v>
      </c>
      <c r="J85" s="49" t="s">
        <v>549</v>
      </c>
      <c r="K85" s="62">
        <v>7511000</v>
      </c>
      <c r="L85" s="51"/>
      <c r="M85" s="47"/>
      <c r="N85" s="47"/>
      <c r="O85" s="47"/>
      <c r="P85" s="47"/>
      <c r="Q85" s="47"/>
      <c r="R85" s="47"/>
      <c r="S85" s="82"/>
      <c r="T85" s="62"/>
      <c r="U85" s="51"/>
      <c r="V85" s="47"/>
      <c r="W85" s="47"/>
      <c r="X85" s="47"/>
      <c r="Y85" s="64"/>
      <c r="Z85" s="52"/>
      <c r="AA85" s="53" t="s">
        <v>550</v>
      </c>
      <c r="AB85" s="53" t="s">
        <v>551</v>
      </c>
      <c r="AC85" s="53" t="s">
        <v>552</v>
      </c>
      <c r="AD85" s="47"/>
      <c r="AE85" s="51">
        <v>45901</v>
      </c>
      <c r="AF85" s="51">
        <v>45901</v>
      </c>
      <c r="AG85" s="51">
        <v>45925</v>
      </c>
      <c r="AH85" s="62">
        <v>7000000</v>
      </c>
      <c r="AI85" s="97">
        <f t="shared" si="4"/>
        <v>0.93196644920782856</v>
      </c>
      <c r="AJ85" s="47"/>
      <c r="AK85" s="54"/>
      <c r="AL85" s="47"/>
      <c r="AM85" s="50"/>
      <c r="AN85" s="50"/>
      <c r="AO85" s="55"/>
      <c r="AP85" s="50"/>
      <c r="AQ85" s="50"/>
      <c r="AR85" s="47" t="s">
        <v>547</v>
      </c>
      <c r="AS85" s="56"/>
      <c r="AT85" s="56"/>
      <c r="AU85" s="57"/>
      <c r="AV85" s="58"/>
      <c r="AW85" s="57"/>
      <c r="AX85" s="58"/>
      <c r="AY85" s="57"/>
      <c r="AZ85" s="59"/>
      <c r="BA85" s="57"/>
      <c r="BB85" s="59"/>
      <c r="BC85" s="57"/>
      <c r="BD85" s="59"/>
      <c r="BE85" s="57"/>
      <c r="BF85" s="50"/>
      <c r="BG85" s="57"/>
      <c r="BH85" s="50"/>
      <c r="BI85" s="57"/>
      <c r="BJ85" s="59"/>
      <c r="BK85" s="57"/>
      <c r="BL85" s="59"/>
      <c r="BM85" s="57"/>
      <c r="BN85" s="59"/>
      <c r="BO85" s="57"/>
      <c r="BP85" s="59"/>
      <c r="BQ85" s="57"/>
      <c r="BR85" s="59"/>
      <c r="BS85" s="57"/>
      <c r="BT85" s="59"/>
    </row>
    <row r="86" spans="1:72" ht="52.5" customHeight="1" x14ac:dyDescent="0.3">
      <c r="A86" s="47">
        <v>76</v>
      </c>
      <c r="B86" s="47" t="s">
        <v>80</v>
      </c>
      <c r="C86" s="47" t="s">
        <v>553</v>
      </c>
      <c r="D86" s="51">
        <v>45902</v>
      </c>
      <c r="E86" s="47" t="s">
        <v>71</v>
      </c>
      <c r="F86" s="109" t="s">
        <v>561</v>
      </c>
      <c r="G86" s="48" t="s">
        <v>136</v>
      </c>
      <c r="H86" s="49" t="s">
        <v>554</v>
      </c>
      <c r="I86" s="49" t="s">
        <v>554</v>
      </c>
      <c r="J86" s="49" t="s">
        <v>555</v>
      </c>
      <c r="K86" s="62">
        <v>3432000</v>
      </c>
      <c r="L86" s="51"/>
      <c r="M86" s="47"/>
      <c r="N86" s="47"/>
      <c r="O86" s="47"/>
      <c r="P86" s="47"/>
      <c r="Q86" s="47"/>
      <c r="R86" s="47"/>
      <c r="S86" s="82"/>
      <c r="T86" s="62"/>
      <c r="U86" s="51"/>
      <c r="V86" s="47"/>
      <c r="W86" s="47"/>
      <c r="X86" s="47"/>
      <c r="Y86" s="64"/>
      <c r="Z86" s="52"/>
      <c r="AA86" s="53" t="s">
        <v>556</v>
      </c>
      <c r="AB86" s="53" t="s">
        <v>557</v>
      </c>
      <c r="AC86" s="53" t="s">
        <v>558</v>
      </c>
      <c r="AD86" s="47"/>
      <c r="AE86" s="51">
        <v>45904</v>
      </c>
      <c r="AF86" s="51">
        <v>45904</v>
      </c>
      <c r="AG86" s="51">
        <v>45918</v>
      </c>
      <c r="AH86" s="62">
        <v>2926000</v>
      </c>
      <c r="AI86" s="97">
        <f t="shared" si="4"/>
        <v>0.85256410256410253</v>
      </c>
      <c r="AJ86" s="47"/>
      <c r="AK86" s="54"/>
      <c r="AL86" s="47"/>
      <c r="AM86" s="50"/>
      <c r="AN86" s="50"/>
      <c r="AO86" s="55"/>
      <c r="AP86" s="50"/>
      <c r="AQ86" s="50"/>
      <c r="AR86" s="47" t="s">
        <v>553</v>
      </c>
      <c r="AS86" s="56"/>
      <c r="AT86" s="56"/>
      <c r="AU86" s="57"/>
      <c r="AV86" s="58"/>
      <c r="AW86" s="57"/>
      <c r="AX86" s="58"/>
      <c r="AY86" s="57"/>
      <c r="AZ86" s="59"/>
      <c r="BA86" s="57"/>
      <c r="BB86" s="59"/>
      <c r="BC86" s="57"/>
      <c r="BD86" s="59"/>
      <c r="BE86" s="57"/>
      <c r="BF86" s="50"/>
      <c r="BG86" s="57"/>
      <c r="BH86" s="50"/>
      <c r="BI86" s="57"/>
      <c r="BJ86" s="59"/>
      <c r="BK86" s="57"/>
      <c r="BL86" s="59"/>
      <c r="BM86" s="57"/>
      <c r="BN86" s="59"/>
      <c r="BO86" s="57"/>
      <c r="BP86" s="59"/>
      <c r="BQ86" s="57"/>
      <c r="BR86" s="59"/>
      <c r="BS86" s="57"/>
      <c r="BT86" s="59"/>
    </row>
    <row r="87" spans="1:72" ht="52.5" customHeight="1" x14ac:dyDescent="0.3">
      <c r="A87" s="47">
        <v>77</v>
      </c>
      <c r="B87" s="47" t="s">
        <v>80</v>
      </c>
      <c r="C87" s="47" t="s">
        <v>553</v>
      </c>
      <c r="D87" s="51">
        <v>45902</v>
      </c>
      <c r="E87" s="47" t="s">
        <v>71</v>
      </c>
      <c r="F87" s="110" t="s">
        <v>69</v>
      </c>
      <c r="G87" s="48" t="s">
        <v>136</v>
      </c>
      <c r="H87" s="49" t="s">
        <v>559</v>
      </c>
      <c r="I87" s="49" t="s">
        <v>559</v>
      </c>
      <c r="J87" s="49" t="s">
        <v>560</v>
      </c>
      <c r="K87" s="62">
        <v>6670000</v>
      </c>
      <c r="L87" s="51"/>
      <c r="M87" s="47"/>
      <c r="N87" s="47"/>
      <c r="O87" s="47"/>
      <c r="P87" s="47"/>
      <c r="Q87" s="47"/>
      <c r="R87" s="47"/>
      <c r="S87" s="82"/>
      <c r="T87" s="62"/>
      <c r="U87" s="51"/>
      <c r="V87" s="47"/>
      <c r="W87" s="47"/>
      <c r="X87" s="47"/>
      <c r="Y87" s="64"/>
      <c r="Z87" s="52"/>
      <c r="AA87" s="53" t="s">
        <v>427</v>
      </c>
      <c r="AB87" s="53" t="s">
        <v>428</v>
      </c>
      <c r="AC87" s="53" t="s">
        <v>429</v>
      </c>
      <c r="AD87" s="47"/>
      <c r="AE87" s="51">
        <v>45905</v>
      </c>
      <c r="AF87" s="51">
        <v>45905</v>
      </c>
      <c r="AG87" s="51">
        <v>45918</v>
      </c>
      <c r="AH87" s="62">
        <v>6000000</v>
      </c>
      <c r="AI87" s="97">
        <f t="shared" si="4"/>
        <v>0.8995502248875562</v>
      </c>
      <c r="AJ87" s="47"/>
      <c r="AK87" s="54"/>
      <c r="AL87" s="47"/>
      <c r="AM87" s="50"/>
      <c r="AN87" s="50"/>
      <c r="AO87" s="55"/>
      <c r="AP87" s="50"/>
      <c r="AQ87" s="50"/>
      <c r="AR87" s="47" t="s">
        <v>553</v>
      </c>
      <c r="AS87" s="56"/>
      <c r="AT87" s="56"/>
      <c r="AU87" s="57"/>
      <c r="AV87" s="58"/>
      <c r="AW87" s="57"/>
      <c r="AX87" s="58"/>
      <c r="AY87" s="57"/>
      <c r="AZ87" s="59"/>
      <c r="BA87" s="57"/>
      <c r="BB87" s="59"/>
      <c r="BC87" s="57"/>
      <c r="BD87" s="59"/>
      <c r="BE87" s="57"/>
      <c r="BF87" s="50"/>
      <c r="BG87" s="57"/>
      <c r="BH87" s="50"/>
      <c r="BI87" s="57"/>
      <c r="BJ87" s="59"/>
      <c r="BK87" s="57"/>
      <c r="BL87" s="59"/>
      <c r="BM87" s="57"/>
      <c r="BN87" s="59"/>
      <c r="BO87" s="57"/>
      <c r="BP87" s="59"/>
      <c r="BQ87" s="57"/>
      <c r="BR87" s="59"/>
      <c r="BS87" s="57"/>
      <c r="BT87" s="59"/>
    </row>
    <row r="88" spans="1:72" ht="52.5" customHeight="1" x14ac:dyDescent="0.3">
      <c r="A88" s="47">
        <v>78</v>
      </c>
      <c r="B88" s="47" t="s">
        <v>524</v>
      </c>
      <c r="C88" s="47" t="s">
        <v>536</v>
      </c>
      <c r="D88" s="51">
        <v>45902</v>
      </c>
      <c r="E88" s="47" t="s">
        <v>82</v>
      </c>
      <c r="F88" s="110" t="s">
        <v>69</v>
      </c>
      <c r="G88" s="48" t="s">
        <v>136</v>
      </c>
      <c r="H88" s="49" t="s">
        <v>562</v>
      </c>
      <c r="I88" s="49" t="s">
        <v>562</v>
      </c>
      <c r="J88" s="49" t="s">
        <v>563</v>
      </c>
      <c r="K88" s="62">
        <v>17721000</v>
      </c>
      <c r="L88" s="51"/>
      <c r="M88" s="47"/>
      <c r="N88" s="47"/>
      <c r="O88" s="47"/>
      <c r="P88" s="47"/>
      <c r="Q88" s="47"/>
      <c r="R88" s="47"/>
      <c r="S88" s="82"/>
      <c r="T88" s="62"/>
      <c r="U88" s="51"/>
      <c r="V88" s="47"/>
      <c r="W88" s="47"/>
      <c r="X88" s="47"/>
      <c r="Y88" s="64"/>
      <c r="Z88" s="52"/>
      <c r="AA88" s="53" t="s">
        <v>564</v>
      </c>
      <c r="AB88" s="53" t="s">
        <v>565</v>
      </c>
      <c r="AC88" s="53" t="s">
        <v>566</v>
      </c>
      <c r="AD88" s="47"/>
      <c r="AE88" s="51">
        <v>45901</v>
      </c>
      <c r="AF88" s="51">
        <v>45901</v>
      </c>
      <c r="AG88" s="51">
        <v>45928</v>
      </c>
      <c r="AH88" s="62">
        <v>16110000</v>
      </c>
      <c r="AI88" s="97">
        <f t="shared" si="4"/>
        <v>0.90909090909090906</v>
      </c>
      <c r="AJ88" s="47"/>
      <c r="AK88" s="54"/>
      <c r="AL88" s="47"/>
      <c r="AM88" s="50"/>
      <c r="AN88" s="50"/>
      <c r="AO88" s="55"/>
      <c r="AP88" s="50"/>
      <c r="AQ88" s="50"/>
      <c r="AR88" s="47" t="s">
        <v>536</v>
      </c>
      <c r="AS88" s="56"/>
      <c r="AT88" s="56"/>
      <c r="AU88" s="57"/>
      <c r="AV88" s="58"/>
      <c r="AW88" s="57"/>
      <c r="AX88" s="58"/>
      <c r="AY88" s="57"/>
      <c r="AZ88" s="59"/>
      <c r="BA88" s="57"/>
      <c r="BB88" s="59"/>
      <c r="BC88" s="57"/>
      <c r="BD88" s="59"/>
      <c r="BE88" s="57"/>
      <c r="BF88" s="50"/>
      <c r="BG88" s="57"/>
      <c r="BH88" s="50"/>
      <c r="BI88" s="57"/>
      <c r="BJ88" s="59"/>
      <c r="BK88" s="57"/>
      <c r="BL88" s="59"/>
      <c r="BM88" s="57"/>
      <c r="BN88" s="59"/>
      <c r="BO88" s="57"/>
      <c r="BP88" s="59"/>
      <c r="BQ88" s="57"/>
      <c r="BR88" s="59"/>
      <c r="BS88" s="57"/>
      <c r="BT88" s="59"/>
    </row>
    <row r="89" spans="1:72" ht="52.5" customHeight="1" x14ac:dyDescent="0.3">
      <c r="A89" s="47">
        <v>79</v>
      </c>
      <c r="B89" s="47" t="s">
        <v>524</v>
      </c>
      <c r="C89" s="47" t="s">
        <v>536</v>
      </c>
      <c r="D89" s="51">
        <v>45813</v>
      </c>
      <c r="E89" s="47" t="s">
        <v>71</v>
      </c>
      <c r="F89" s="112" t="s">
        <v>69</v>
      </c>
      <c r="G89" s="48" t="s">
        <v>89</v>
      </c>
      <c r="H89" s="49" t="s">
        <v>573</v>
      </c>
      <c r="I89" s="50" t="s">
        <v>573</v>
      </c>
      <c r="J89" s="71" t="s">
        <v>574</v>
      </c>
      <c r="K89" s="62">
        <v>500000000</v>
      </c>
      <c r="L89" s="51">
        <v>45918</v>
      </c>
      <c r="M89" s="84" t="s">
        <v>578</v>
      </c>
      <c r="N89" s="47"/>
      <c r="O89" s="47" t="s">
        <v>72</v>
      </c>
      <c r="P89" s="84" t="s">
        <v>382</v>
      </c>
      <c r="Q89" s="47" t="s">
        <v>73</v>
      </c>
      <c r="R89" s="47" t="s">
        <v>77</v>
      </c>
      <c r="S89" s="82">
        <v>500000000</v>
      </c>
      <c r="T89" s="62"/>
      <c r="U89" s="51">
        <v>45847</v>
      </c>
      <c r="V89" s="47">
        <v>2</v>
      </c>
      <c r="W89" s="47" t="s">
        <v>575</v>
      </c>
      <c r="X89" s="47" t="s">
        <v>577</v>
      </c>
      <c r="Y89" s="64">
        <v>441200000</v>
      </c>
      <c r="Z89" s="78">
        <v>45847</v>
      </c>
      <c r="AA89" s="53" t="s">
        <v>575</v>
      </c>
      <c r="AB89" s="53" t="s">
        <v>576</v>
      </c>
      <c r="AC89" s="53" t="s">
        <v>577</v>
      </c>
      <c r="AD89" s="47"/>
      <c r="AE89" s="51">
        <v>45904</v>
      </c>
      <c r="AF89" s="51">
        <v>45904</v>
      </c>
      <c r="AG89" s="51">
        <v>45991</v>
      </c>
      <c r="AH89" s="62">
        <v>500000000</v>
      </c>
      <c r="AI89" s="97">
        <f t="shared" ref="AI89:AI92" si="5">SUM(AH89/K89)</f>
        <v>1</v>
      </c>
      <c r="AJ89" s="47"/>
      <c r="AK89" s="54"/>
      <c r="AL89" s="47"/>
      <c r="AM89" s="50"/>
      <c r="AN89" s="50"/>
      <c r="AO89" s="55"/>
      <c r="AP89" s="50"/>
      <c r="AQ89" s="50"/>
      <c r="AR89" s="47" t="s">
        <v>572</v>
      </c>
      <c r="AS89" s="56"/>
      <c r="AT89" s="56"/>
      <c r="AU89" s="57"/>
      <c r="AV89" s="58"/>
      <c r="AW89" s="57"/>
      <c r="AX89" s="58"/>
      <c r="AY89" s="57"/>
      <c r="AZ89" s="59"/>
      <c r="BA89" s="57"/>
      <c r="BB89" s="59"/>
      <c r="BC89" s="57"/>
      <c r="BD89" s="59"/>
      <c r="BE89" s="57"/>
      <c r="BF89" s="50"/>
      <c r="BG89" s="57"/>
      <c r="BH89" s="50"/>
      <c r="BI89" s="57"/>
      <c r="BJ89" s="59"/>
      <c r="BK89" s="57"/>
      <c r="BL89" s="59"/>
      <c r="BM89" s="57"/>
      <c r="BN89" s="59"/>
      <c r="BO89" s="57"/>
      <c r="BP89" s="59"/>
      <c r="BQ89" s="57"/>
      <c r="BR89" s="59"/>
      <c r="BS89" s="57"/>
      <c r="BT89" s="59"/>
    </row>
    <row r="90" spans="1:72" ht="62.25" customHeight="1" x14ac:dyDescent="0.3">
      <c r="A90" s="47">
        <v>80</v>
      </c>
      <c r="B90" s="47" t="s">
        <v>524</v>
      </c>
      <c r="C90" s="47" t="s">
        <v>525</v>
      </c>
      <c r="D90" s="51">
        <v>45905</v>
      </c>
      <c r="E90" s="47" t="s">
        <v>71</v>
      </c>
      <c r="F90" s="47" t="s">
        <v>561</v>
      </c>
      <c r="G90" s="48" t="s">
        <v>136</v>
      </c>
      <c r="H90" s="49" t="s">
        <v>579</v>
      </c>
      <c r="I90" s="49" t="s">
        <v>579</v>
      </c>
      <c r="J90" s="49" t="s">
        <v>580</v>
      </c>
      <c r="K90" s="62">
        <v>5276700</v>
      </c>
      <c r="L90" s="51"/>
      <c r="M90" s="47"/>
      <c r="N90" s="47"/>
      <c r="O90" s="47"/>
      <c r="P90" s="47"/>
      <c r="Q90" s="47"/>
      <c r="R90" s="47"/>
      <c r="S90" s="82"/>
      <c r="T90" s="62"/>
      <c r="U90" s="51"/>
      <c r="V90" s="47"/>
      <c r="W90" s="47"/>
      <c r="X90" s="47"/>
      <c r="Y90" s="64"/>
      <c r="Z90" s="52"/>
      <c r="AA90" s="53" t="s">
        <v>581</v>
      </c>
      <c r="AB90" s="53" t="s">
        <v>582</v>
      </c>
      <c r="AC90" s="53" t="s">
        <v>583</v>
      </c>
      <c r="AD90" s="47"/>
      <c r="AE90" s="51">
        <v>45924</v>
      </c>
      <c r="AF90" s="51">
        <v>45924</v>
      </c>
      <c r="AG90" s="51">
        <v>45930</v>
      </c>
      <c r="AH90" s="62">
        <v>4950000</v>
      </c>
      <c r="AI90" s="97">
        <f t="shared" si="5"/>
        <v>0.93808630393996251</v>
      </c>
      <c r="AJ90" s="47"/>
      <c r="AK90" s="54"/>
      <c r="AL90" s="47"/>
      <c r="AM90" s="50"/>
      <c r="AN90" s="50"/>
      <c r="AO90" s="55"/>
      <c r="AP90" s="50"/>
      <c r="AQ90" s="50"/>
      <c r="AR90" s="47" t="s">
        <v>584</v>
      </c>
      <c r="AS90" s="56"/>
      <c r="AT90" s="56"/>
      <c r="AU90" s="57"/>
      <c r="AV90" s="58"/>
      <c r="AW90" s="57"/>
      <c r="AX90" s="58"/>
      <c r="AY90" s="57"/>
      <c r="AZ90" s="59"/>
      <c r="BA90" s="57"/>
      <c r="BB90" s="59"/>
      <c r="BC90" s="57"/>
      <c r="BD90" s="59"/>
      <c r="BE90" s="57"/>
      <c r="BF90" s="50"/>
      <c r="BG90" s="57"/>
      <c r="BH90" s="50"/>
      <c r="BI90" s="57"/>
      <c r="BJ90" s="59"/>
      <c r="BK90" s="57"/>
      <c r="BL90" s="59"/>
      <c r="BM90" s="57"/>
      <c r="BN90" s="59"/>
      <c r="BO90" s="57"/>
      <c r="BP90" s="59"/>
      <c r="BQ90" s="57"/>
      <c r="BR90" s="59"/>
      <c r="BS90" s="57"/>
      <c r="BT90" s="59"/>
    </row>
    <row r="91" spans="1:72" ht="52.5" customHeight="1" x14ac:dyDescent="0.3">
      <c r="A91" s="47">
        <v>81</v>
      </c>
      <c r="B91" s="47" t="s">
        <v>126</v>
      </c>
      <c r="C91" s="47" t="s">
        <v>128</v>
      </c>
      <c r="D91" s="51">
        <v>45905</v>
      </c>
      <c r="E91" s="47" t="s">
        <v>71</v>
      </c>
      <c r="F91" s="112" t="s">
        <v>69</v>
      </c>
      <c r="G91" s="48" t="s">
        <v>136</v>
      </c>
      <c r="H91" s="49" t="s">
        <v>585</v>
      </c>
      <c r="I91" s="49" t="s">
        <v>585</v>
      </c>
      <c r="J91" s="49" t="s">
        <v>586</v>
      </c>
      <c r="K91" s="62">
        <v>5800000</v>
      </c>
      <c r="L91" s="51"/>
      <c r="M91" s="47"/>
      <c r="N91" s="47"/>
      <c r="O91" s="47"/>
      <c r="P91" s="47"/>
      <c r="Q91" s="47"/>
      <c r="R91" s="47"/>
      <c r="S91" s="82"/>
      <c r="T91" s="62"/>
      <c r="U91" s="51"/>
      <c r="V91" s="47"/>
      <c r="W91" s="47"/>
      <c r="X91" s="47"/>
      <c r="Y91" s="64"/>
      <c r="Z91" s="52"/>
      <c r="AA91" s="53" t="s">
        <v>587</v>
      </c>
      <c r="AB91" s="53" t="s">
        <v>588</v>
      </c>
      <c r="AC91" s="53" t="s">
        <v>589</v>
      </c>
      <c r="AD91" s="47"/>
      <c r="AE91" s="51">
        <v>45926</v>
      </c>
      <c r="AF91" s="51">
        <v>45926</v>
      </c>
      <c r="AG91" s="51">
        <v>45929</v>
      </c>
      <c r="AH91" s="62">
        <v>5400000</v>
      </c>
      <c r="AI91" s="97">
        <f t="shared" si="5"/>
        <v>0.93103448275862066</v>
      </c>
      <c r="AJ91" s="47"/>
      <c r="AK91" s="54"/>
      <c r="AL91" s="47"/>
      <c r="AM91" s="50"/>
      <c r="AN91" s="50"/>
      <c r="AO91" s="55"/>
      <c r="AP91" s="50"/>
      <c r="AQ91" s="50"/>
      <c r="AR91" s="47" t="s">
        <v>600</v>
      </c>
      <c r="AS91" s="56"/>
      <c r="AT91" s="56"/>
      <c r="AU91" s="57"/>
      <c r="AV91" s="58"/>
      <c r="AW91" s="57"/>
      <c r="AX91" s="58"/>
      <c r="AY91" s="57"/>
      <c r="AZ91" s="59"/>
      <c r="BA91" s="57"/>
      <c r="BB91" s="59"/>
      <c r="BC91" s="57"/>
      <c r="BD91" s="59"/>
      <c r="BE91" s="57"/>
      <c r="BF91" s="50"/>
      <c r="BG91" s="57"/>
      <c r="BH91" s="50"/>
      <c r="BI91" s="57"/>
      <c r="BJ91" s="59"/>
      <c r="BK91" s="57"/>
      <c r="BL91" s="59"/>
      <c r="BM91" s="57"/>
      <c r="BN91" s="59"/>
      <c r="BO91" s="57"/>
      <c r="BP91" s="59"/>
      <c r="BQ91" s="57"/>
      <c r="BR91" s="59"/>
      <c r="BS91" s="57"/>
      <c r="BT91" s="59"/>
    </row>
    <row r="92" spans="1:72" ht="52.5" customHeight="1" x14ac:dyDescent="0.3">
      <c r="A92" s="47">
        <v>82</v>
      </c>
      <c r="B92" s="47" t="s">
        <v>524</v>
      </c>
      <c r="C92" s="47" t="s">
        <v>525</v>
      </c>
      <c r="D92" s="51">
        <v>45905</v>
      </c>
      <c r="E92" s="47" t="s">
        <v>71</v>
      </c>
      <c r="F92" s="47" t="s">
        <v>561</v>
      </c>
      <c r="G92" s="48" t="s">
        <v>136</v>
      </c>
      <c r="H92" s="49" t="s">
        <v>590</v>
      </c>
      <c r="I92" s="49" t="s">
        <v>590</v>
      </c>
      <c r="J92" s="49" t="s">
        <v>591</v>
      </c>
      <c r="K92" s="62">
        <v>5500000</v>
      </c>
      <c r="L92" s="51"/>
      <c r="M92" s="47"/>
      <c r="N92" s="47"/>
      <c r="O92" s="47"/>
      <c r="P92" s="47"/>
      <c r="Q92" s="47"/>
      <c r="R92" s="47"/>
      <c r="S92" s="82"/>
      <c r="T92" s="62"/>
      <c r="U92" s="51"/>
      <c r="V92" s="47"/>
      <c r="W92" s="47"/>
      <c r="X92" s="47"/>
      <c r="Y92" s="64"/>
      <c r="Z92" s="52"/>
      <c r="AA92" s="53" t="s">
        <v>592</v>
      </c>
      <c r="AB92" s="53" t="s">
        <v>593</v>
      </c>
      <c r="AC92" s="53" t="s">
        <v>594</v>
      </c>
      <c r="AD92" s="47"/>
      <c r="AE92" s="51">
        <v>45912</v>
      </c>
      <c r="AF92" s="51">
        <v>45912</v>
      </c>
      <c r="AG92" s="51">
        <v>45961</v>
      </c>
      <c r="AH92" s="62">
        <v>5060000</v>
      </c>
      <c r="AI92" s="97">
        <f t="shared" si="5"/>
        <v>0.92</v>
      </c>
      <c r="AJ92" s="47"/>
      <c r="AK92" s="54"/>
      <c r="AL92" s="47"/>
      <c r="AM92" s="50"/>
      <c r="AN92" s="50"/>
      <c r="AO92" s="55"/>
      <c r="AP92" s="50"/>
      <c r="AQ92" s="50"/>
      <c r="AR92" s="47" t="s">
        <v>584</v>
      </c>
      <c r="AS92" s="56"/>
      <c r="AT92" s="56"/>
      <c r="AU92" s="57"/>
      <c r="AV92" s="58"/>
      <c r="AW92" s="57"/>
      <c r="AX92" s="58"/>
      <c r="AY92" s="57"/>
      <c r="AZ92" s="59"/>
      <c r="BA92" s="57"/>
      <c r="BB92" s="59"/>
      <c r="BC92" s="57"/>
      <c r="BD92" s="59"/>
      <c r="BE92" s="57"/>
      <c r="BF92" s="50"/>
      <c r="BG92" s="57"/>
      <c r="BH92" s="50"/>
      <c r="BI92" s="57"/>
      <c r="BJ92" s="59"/>
      <c r="BK92" s="57"/>
      <c r="BL92" s="59"/>
      <c r="BM92" s="57"/>
      <c r="BN92" s="59"/>
      <c r="BO92" s="57"/>
      <c r="BP92" s="59"/>
      <c r="BQ92" s="57"/>
      <c r="BR92" s="59"/>
      <c r="BS92" s="57"/>
      <c r="BT92" s="59"/>
    </row>
    <row r="93" spans="1:72" ht="52.5" customHeight="1" x14ac:dyDescent="0.3">
      <c r="A93" s="47">
        <v>83</v>
      </c>
      <c r="B93" s="47" t="s">
        <v>524</v>
      </c>
      <c r="C93" s="47" t="s">
        <v>536</v>
      </c>
      <c r="D93" s="51">
        <v>45904</v>
      </c>
      <c r="E93" s="47" t="s">
        <v>255</v>
      </c>
      <c r="F93" s="112" t="s">
        <v>69</v>
      </c>
      <c r="G93" s="48" t="s">
        <v>136</v>
      </c>
      <c r="H93" s="49" t="s">
        <v>567</v>
      </c>
      <c r="I93" s="111" t="s">
        <v>567</v>
      </c>
      <c r="J93" s="49" t="s">
        <v>568</v>
      </c>
      <c r="K93" s="62">
        <v>55000000</v>
      </c>
      <c r="L93" s="51"/>
      <c r="M93" s="47"/>
      <c r="N93" s="47"/>
      <c r="O93" s="47"/>
      <c r="P93" s="47"/>
      <c r="Q93" s="47"/>
      <c r="R93" s="47"/>
      <c r="S93" s="82"/>
      <c r="T93" s="62"/>
      <c r="U93" s="51"/>
      <c r="V93" s="47"/>
      <c r="W93" s="47"/>
      <c r="X93" s="47"/>
      <c r="Y93" s="64"/>
      <c r="Z93" s="52"/>
      <c r="AA93" s="53" t="s">
        <v>569</v>
      </c>
      <c r="AB93" s="53" t="s">
        <v>570</v>
      </c>
      <c r="AC93" s="53" t="s">
        <v>571</v>
      </c>
      <c r="AD93" s="47"/>
      <c r="AE93" s="51">
        <v>45908</v>
      </c>
      <c r="AF93" s="51">
        <v>45908</v>
      </c>
      <c r="AG93" s="51">
        <v>45930</v>
      </c>
      <c r="AH93" s="62">
        <v>50000000</v>
      </c>
      <c r="AI93" s="97">
        <f t="shared" ref="AI93:AI99" si="6">SUM(AH93/K93)</f>
        <v>0.90909090909090906</v>
      </c>
      <c r="AJ93" s="47"/>
      <c r="AK93" s="54"/>
      <c r="AL93" s="47"/>
      <c r="AM93" s="50"/>
      <c r="AN93" s="50"/>
      <c r="AO93" s="55"/>
      <c r="AP93" s="50"/>
      <c r="AQ93" s="50"/>
      <c r="AR93" s="47" t="s">
        <v>572</v>
      </c>
      <c r="AS93" s="56"/>
      <c r="AT93" s="56"/>
      <c r="AU93" s="57"/>
      <c r="AV93" s="58"/>
      <c r="AW93" s="57"/>
      <c r="AX93" s="58"/>
      <c r="AY93" s="57"/>
      <c r="AZ93" s="59"/>
      <c r="BA93" s="57"/>
      <c r="BB93" s="59"/>
      <c r="BC93" s="57"/>
      <c r="BD93" s="59"/>
      <c r="BE93" s="57"/>
      <c r="BF93" s="50"/>
      <c r="BG93" s="57"/>
      <c r="BH93" s="50"/>
      <c r="BI93" s="57"/>
      <c r="BJ93" s="59"/>
      <c r="BK93" s="57"/>
      <c r="BL93" s="59"/>
      <c r="BM93" s="57"/>
      <c r="BN93" s="59"/>
      <c r="BO93" s="57"/>
      <c r="BP93" s="59"/>
      <c r="BQ93" s="57"/>
      <c r="BR93" s="59"/>
      <c r="BS93" s="57"/>
      <c r="BT93" s="59"/>
    </row>
    <row r="94" spans="1:72" ht="52.5" customHeight="1" x14ac:dyDescent="0.3">
      <c r="A94" s="47">
        <v>84</v>
      </c>
      <c r="B94" s="47" t="s">
        <v>126</v>
      </c>
      <c r="C94" s="47" t="s">
        <v>128</v>
      </c>
      <c r="D94" s="51">
        <v>45911</v>
      </c>
      <c r="E94" s="47" t="s">
        <v>255</v>
      </c>
      <c r="F94" s="113" t="s">
        <v>69</v>
      </c>
      <c r="G94" s="48" t="s">
        <v>136</v>
      </c>
      <c r="H94" s="49" t="s">
        <v>595</v>
      </c>
      <c r="I94" s="49" t="s">
        <v>595</v>
      </c>
      <c r="J94" s="49" t="s">
        <v>596</v>
      </c>
      <c r="K94" s="62">
        <v>16537000</v>
      </c>
      <c r="L94" s="51"/>
      <c r="M94" s="47"/>
      <c r="N94" s="47"/>
      <c r="O94" s="47"/>
      <c r="P94" s="47"/>
      <c r="Q94" s="47"/>
      <c r="R94" s="47"/>
      <c r="S94" s="82"/>
      <c r="T94" s="62"/>
      <c r="U94" s="51"/>
      <c r="V94" s="47"/>
      <c r="W94" s="47"/>
      <c r="X94" s="47"/>
      <c r="Y94" s="64"/>
      <c r="Z94" s="52"/>
      <c r="AA94" s="53" t="s">
        <v>597</v>
      </c>
      <c r="AB94" s="53" t="s">
        <v>598</v>
      </c>
      <c r="AC94" s="53" t="s">
        <v>599</v>
      </c>
      <c r="AD94" s="47"/>
      <c r="AE94" s="51">
        <v>45915</v>
      </c>
      <c r="AF94" s="51">
        <v>45915</v>
      </c>
      <c r="AG94" s="51">
        <v>45933</v>
      </c>
      <c r="AH94" s="62">
        <v>14796000</v>
      </c>
      <c r="AI94" s="97">
        <f t="shared" si="6"/>
        <v>0.89472092882626841</v>
      </c>
      <c r="AJ94" s="47"/>
      <c r="AK94" s="54"/>
      <c r="AL94" s="47"/>
      <c r="AM94" s="50"/>
      <c r="AN94" s="50"/>
      <c r="AO94" s="55"/>
      <c r="AP94" s="50"/>
      <c r="AQ94" s="50"/>
      <c r="AR94" s="47" t="s">
        <v>600</v>
      </c>
      <c r="AS94" s="56"/>
      <c r="AT94" s="56"/>
      <c r="AU94" s="57"/>
      <c r="AV94" s="58"/>
      <c r="AW94" s="57"/>
      <c r="AX94" s="58"/>
      <c r="AY94" s="57"/>
      <c r="AZ94" s="59"/>
      <c r="BA94" s="57"/>
      <c r="BB94" s="59"/>
      <c r="BC94" s="57"/>
      <c r="BD94" s="59"/>
      <c r="BE94" s="57"/>
      <c r="BF94" s="50"/>
      <c r="BG94" s="57"/>
      <c r="BH94" s="50"/>
      <c r="BI94" s="57"/>
      <c r="BJ94" s="59"/>
      <c r="BK94" s="57"/>
      <c r="BL94" s="59"/>
      <c r="BM94" s="57"/>
      <c r="BN94" s="59"/>
      <c r="BO94" s="57"/>
      <c r="BP94" s="59"/>
      <c r="BQ94" s="57"/>
      <c r="BR94" s="59"/>
      <c r="BS94" s="57"/>
      <c r="BT94" s="59"/>
    </row>
    <row r="95" spans="1:72" ht="52.5" customHeight="1" x14ac:dyDescent="0.3">
      <c r="A95" s="47">
        <v>85</v>
      </c>
      <c r="B95" s="47" t="s">
        <v>524</v>
      </c>
      <c r="C95" s="47" t="s">
        <v>525</v>
      </c>
      <c r="D95" s="51">
        <v>45916</v>
      </c>
      <c r="E95" s="47" t="s">
        <v>82</v>
      </c>
      <c r="F95" s="114" t="s">
        <v>69</v>
      </c>
      <c r="G95" s="48" t="s">
        <v>136</v>
      </c>
      <c r="H95" s="49" t="s">
        <v>601</v>
      </c>
      <c r="I95" s="49" t="s">
        <v>601</v>
      </c>
      <c r="J95" s="49" t="s">
        <v>602</v>
      </c>
      <c r="K95" s="62">
        <v>6930000</v>
      </c>
      <c r="L95" s="51"/>
      <c r="M95" s="47"/>
      <c r="N95" s="47"/>
      <c r="O95" s="47"/>
      <c r="P95" s="47"/>
      <c r="Q95" s="47"/>
      <c r="R95" s="47"/>
      <c r="S95" s="82"/>
      <c r="T95" s="62"/>
      <c r="U95" s="51"/>
      <c r="V95" s="47"/>
      <c r="W95" s="47"/>
      <c r="X95" s="47"/>
      <c r="Y95" s="64"/>
      <c r="Z95" s="52"/>
      <c r="AA95" s="53" t="s">
        <v>285</v>
      </c>
      <c r="AB95" s="53" t="s">
        <v>603</v>
      </c>
      <c r="AC95" s="53" t="s">
        <v>287</v>
      </c>
      <c r="AD95" s="47"/>
      <c r="AE95" s="51">
        <v>45918</v>
      </c>
      <c r="AF95" s="51">
        <v>45918</v>
      </c>
      <c r="AG95" s="51">
        <v>45924</v>
      </c>
      <c r="AH95" s="62">
        <v>6510000</v>
      </c>
      <c r="AI95" s="97">
        <f t="shared" si="6"/>
        <v>0.93939393939393945</v>
      </c>
      <c r="AJ95" s="47"/>
      <c r="AK95" s="54"/>
      <c r="AL95" s="47"/>
      <c r="AM95" s="50"/>
      <c r="AN95" s="50"/>
      <c r="AO95" s="55"/>
      <c r="AP95" s="50"/>
      <c r="AQ95" s="50"/>
      <c r="AR95" s="47" t="s">
        <v>584</v>
      </c>
      <c r="AS95" s="56"/>
      <c r="AT95" s="56"/>
      <c r="AU95" s="57"/>
      <c r="AV95" s="58"/>
      <c r="AW95" s="57"/>
      <c r="AX95" s="58"/>
      <c r="AY95" s="57"/>
      <c r="AZ95" s="59"/>
      <c r="BA95" s="57"/>
      <c r="BB95" s="59"/>
      <c r="BC95" s="57"/>
      <c r="BD95" s="59"/>
      <c r="BE95" s="57"/>
      <c r="BF95" s="50"/>
      <c r="BG95" s="57"/>
      <c r="BH95" s="50"/>
      <c r="BI95" s="57"/>
      <c r="BJ95" s="59"/>
      <c r="BK95" s="57"/>
      <c r="BL95" s="59"/>
      <c r="BM95" s="57"/>
      <c r="BN95" s="59"/>
      <c r="BO95" s="57"/>
      <c r="BP95" s="59"/>
      <c r="BQ95" s="57"/>
      <c r="BR95" s="59"/>
      <c r="BS95" s="57"/>
      <c r="BT95" s="59"/>
    </row>
    <row r="96" spans="1:72" ht="52.5" customHeight="1" x14ac:dyDescent="0.3">
      <c r="A96" s="47">
        <v>86</v>
      </c>
      <c r="B96" s="47" t="s">
        <v>80</v>
      </c>
      <c r="C96" s="47" t="s">
        <v>553</v>
      </c>
      <c r="D96" s="51">
        <v>45918</v>
      </c>
      <c r="E96" s="47" t="s">
        <v>71</v>
      </c>
      <c r="F96" s="115" t="s">
        <v>69</v>
      </c>
      <c r="G96" s="48" t="s">
        <v>604</v>
      </c>
      <c r="H96" s="49" t="s">
        <v>605</v>
      </c>
      <c r="I96" s="49" t="s">
        <v>605</v>
      </c>
      <c r="J96" s="49" t="s">
        <v>606</v>
      </c>
      <c r="K96" s="62">
        <v>3562500</v>
      </c>
      <c r="L96" s="51"/>
      <c r="M96" s="47"/>
      <c r="N96" s="47"/>
      <c r="O96" s="47"/>
      <c r="P96" s="47"/>
      <c r="Q96" s="47"/>
      <c r="R96" s="47"/>
      <c r="S96" s="82"/>
      <c r="T96" s="62"/>
      <c r="U96" s="51"/>
      <c r="V96" s="47"/>
      <c r="W96" s="47"/>
      <c r="X96" s="47"/>
      <c r="Y96" s="64"/>
      <c r="Z96" s="52"/>
      <c r="AA96" s="53" t="s">
        <v>101</v>
      </c>
      <c r="AB96" s="53" t="s">
        <v>607</v>
      </c>
      <c r="AC96" s="53" t="s">
        <v>102</v>
      </c>
      <c r="AD96" s="47"/>
      <c r="AE96" s="51">
        <v>45926</v>
      </c>
      <c r="AF96" s="51">
        <v>45926</v>
      </c>
      <c r="AG96" s="51">
        <v>45940</v>
      </c>
      <c r="AH96" s="62">
        <v>3135000</v>
      </c>
      <c r="AI96" s="97">
        <f t="shared" si="6"/>
        <v>0.88</v>
      </c>
      <c r="AJ96" s="47"/>
      <c r="AK96" s="54"/>
      <c r="AL96" s="47"/>
      <c r="AM96" s="50"/>
      <c r="AN96" s="50"/>
      <c r="AO96" s="55"/>
      <c r="AP96" s="50"/>
      <c r="AQ96" s="50"/>
      <c r="AR96" s="47" t="s">
        <v>608</v>
      </c>
      <c r="AS96" s="56"/>
      <c r="AT96" s="56"/>
      <c r="AU96" s="57"/>
      <c r="AV96" s="58"/>
      <c r="AW96" s="57"/>
      <c r="AX96" s="58"/>
      <c r="AY96" s="57"/>
      <c r="AZ96" s="59"/>
      <c r="BA96" s="57"/>
      <c r="BB96" s="59"/>
      <c r="BC96" s="57"/>
      <c r="BD96" s="59"/>
      <c r="BE96" s="57"/>
      <c r="BF96" s="50"/>
      <c r="BG96" s="57"/>
      <c r="BH96" s="50"/>
      <c r="BI96" s="57"/>
      <c r="BJ96" s="59"/>
      <c r="BK96" s="57"/>
      <c r="BL96" s="59"/>
      <c r="BM96" s="57"/>
      <c r="BN96" s="59"/>
      <c r="BO96" s="57"/>
      <c r="BP96" s="59"/>
      <c r="BQ96" s="57"/>
      <c r="BR96" s="59"/>
      <c r="BS96" s="57"/>
      <c r="BT96" s="59"/>
    </row>
    <row r="97" spans="1:72" ht="52.5" customHeight="1" x14ac:dyDescent="0.3">
      <c r="A97" s="47">
        <v>87</v>
      </c>
      <c r="B97" s="47" t="s">
        <v>84</v>
      </c>
      <c r="C97" s="47" t="s">
        <v>609</v>
      </c>
      <c r="D97" s="51">
        <v>45897</v>
      </c>
      <c r="E97" s="47" t="s">
        <v>82</v>
      </c>
      <c r="F97" s="116" t="s">
        <v>69</v>
      </c>
      <c r="G97" s="48" t="s">
        <v>240</v>
      </c>
      <c r="H97" s="49" t="s">
        <v>610</v>
      </c>
      <c r="I97" s="49" t="s">
        <v>610</v>
      </c>
      <c r="J97" s="49" t="s">
        <v>611</v>
      </c>
      <c r="K97" s="62">
        <v>93000000</v>
      </c>
      <c r="L97" s="51">
        <v>45910</v>
      </c>
      <c r="M97" s="84" t="s">
        <v>612</v>
      </c>
      <c r="N97" s="118">
        <v>0.88</v>
      </c>
      <c r="O97" s="68" t="s">
        <v>72</v>
      </c>
      <c r="P97" s="84" t="s">
        <v>613</v>
      </c>
      <c r="Q97" s="47" t="s">
        <v>73</v>
      </c>
      <c r="R97" s="68" t="s">
        <v>247</v>
      </c>
      <c r="S97" s="82">
        <v>93000000</v>
      </c>
      <c r="T97" s="62">
        <v>94645925</v>
      </c>
      <c r="U97" s="51">
        <v>45917</v>
      </c>
      <c r="V97" s="47">
        <v>2</v>
      </c>
      <c r="W97" s="47" t="s">
        <v>614</v>
      </c>
      <c r="X97" s="47" t="s">
        <v>615</v>
      </c>
      <c r="Y97" s="64">
        <v>84165000</v>
      </c>
      <c r="Z97" s="52">
        <v>5.2941176470588233E-3</v>
      </c>
      <c r="AA97" s="47" t="s">
        <v>614</v>
      </c>
      <c r="AB97" s="53" t="s">
        <v>616</v>
      </c>
      <c r="AC97" s="53" t="s">
        <v>615</v>
      </c>
      <c r="AD97" s="47">
        <v>1</v>
      </c>
      <c r="AE97" s="51">
        <v>45924</v>
      </c>
      <c r="AF97" s="51">
        <v>45924</v>
      </c>
      <c r="AG97" s="51">
        <v>46006</v>
      </c>
      <c r="AH97" s="62">
        <v>84165000</v>
      </c>
      <c r="AI97" s="97">
        <f t="shared" si="6"/>
        <v>0.90500000000000003</v>
      </c>
      <c r="AJ97" s="47"/>
      <c r="AK97" s="54"/>
      <c r="AL97" s="47"/>
      <c r="AM97" s="50"/>
      <c r="AN97" s="50"/>
      <c r="AO97" s="55"/>
      <c r="AP97" s="50"/>
      <c r="AQ97" s="50"/>
      <c r="AR97" s="47" t="s">
        <v>617</v>
      </c>
      <c r="AS97" s="56"/>
      <c r="AT97" s="56"/>
      <c r="AU97" s="57"/>
      <c r="AV97" s="58"/>
      <c r="AW97" s="57"/>
      <c r="AX97" s="58"/>
      <c r="AY97" s="57"/>
      <c r="AZ97" s="59"/>
      <c r="BA97" s="57"/>
      <c r="BB97" s="59"/>
      <c r="BC97" s="57"/>
      <c r="BD97" s="59"/>
      <c r="BE97" s="57"/>
      <c r="BF97" s="50"/>
      <c r="BG97" s="57"/>
      <c r="BH97" s="50"/>
      <c r="BI97" s="57"/>
      <c r="BJ97" s="59"/>
      <c r="BK97" s="57"/>
      <c r="BL97" s="59"/>
      <c r="BM97" s="57"/>
      <c r="BN97" s="59"/>
      <c r="BO97" s="57"/>
      <c r="BP97" s="59"/>
      <c r="BQ97" s="57"/>
      <c r="BR97" s="59"/>
      <c r="BS97" s="57"/>
      <c r="BT97" s="59"/>
    </row>
    <row r="98" spans="1:72" ht="52.5" customHeight="1" x14ac:dyDescent="0.3">
      <c r="A98" s="47">
        <v>88</v>
      </c>
      <c r="B98" s="47" t="s">
        <v>524</v>
      </c>
      <c r="C98" s="47" t="s">
        <v>619</v>
      </c>
      <c r="D98" s="51">
        <v>45928</v>
      </c>
      <c r="E98" s="47" t="s">
        <v>71</v>
      </c>
      <c r="F98" s="117" t="s">
        <v>69</v>
      </c>
      <c r="G98" s="48" t="s">
        <v>136</v>
      </c>
      <c r="H98" s="49" t="s">
        <v>618</v>
      </c>
      <c r="I98" s="50" t="s">
        <v>618</v>
      </c>
      <c r="J98" s="49" t="s">
        <v>620</v>
      </c>
      <c r="K98" s="62">
        <v>5311900</v>
      </c>
      <c r="L98" s="51"/>
      <c r="M98" s="47"/>
      <c r="N98" s="47"/>
      <c r="O98" s="47"/>
      <c r="P98" s="47"/>
      <c r="Q98" s="47"/>
      <c r="R98" s="47"/>
      <c r="S98" s="82"/>
      <c r="T98" s="62"/>
      <c r="U98" s="51"/>
      <c r="V98" s="47"/>
      <c r="W98" s="47"/>
      <c r="X98" s="47"/>
      <c r="Y98" s="64"/>
      <c r="Z98" s="52"/>
      <c r="AA98" s="53" t="s">
        <v>621</v>
      </c>
      <c r="AB98" s="53" t="s">
        <v>623</v>
      </c>
      <c r="AC98" s="53" t="s">
        <v>622</v>
      </c>
      <c r="AD98" s="47"/>
      <c r="AE98" s="51">
        <v>45926</v>
      </c>
      <c r="AF98" s="51">
        <v>45926</v>
      </c>
      <c r="AG98" s="51">
        <v>45961</v>
      </c>
      <c r="AH98" s="62">
        <v>4895000</v>
      </c>
      <c r="AI98" s="97">
        <f t="shared" si="6"/>
        <v>0.92151584178919033</v>
      </c>
      <c r="AJ98" s="47"/>
      <c r="AK98" s="54"/>
      <c r="AL98" s="47"/>
      <c r="AM98" s="50"/>
      <c r="AN98" s="50"/>
      <c r="AO98" s="55"/>
      <c r="AP98" s="50"/>
      <c r="AQ98" s="50"/>
      <c r="AR98" s="47" t="s">
        <v>624</v>
      </c>
      <c r="AS98" s="56"/>
      <c r="AT98" s="56"/>
      <c r="AU98" s="57"/>
      <c r="AV98" s="58"/>
      <c r="AW98" s="57"/>
      <c r="AX98" s="58"/>
      <c r="AY98" s="57"/>
      <c r="AZ98" s="59"/>
      <c r="BA98" s="57"/>
      <c r="BB98" s="59"/>
      <c r="BC98" s="57"/>
      <c r="BD98" s="59"/>
      <c r="BE98" s="57"/>
      <c r="BF98" s="50"/>
      <c r="BG98" s="57"/>
      <c r="BH98" s="50"/>
      <c r="BI98" s="57"/>
      <c r="BJ98" s="59"/>
      <c r="BK98" s="57"/>
      <c r="BL98" s="59"/>
      <c r="BM98" s="57"/>
      <c r="BN98" s="59"/>
      <c r="BO98" s="57"/>
      <c r="BP98" s="59"/>
      <c r="BQ98" s="57"/>
      <c r="BR98" s="59"/>
      <c r="BS98" s="57"/>
      <c r="BT98" s="59"/>
    </row>
    <row r="99" spans="1:72" ht="52.5" customHeight="1" x14ac:dyDescent="0.3">
      <c r="A99" s="47">
        <v>89</v>
      </c>
      <c r="B99" s="47" t="s">
        <v>126</v>
      </c>
      <c r="C99" s="47" t="s">
        <v>128</v>
      </c>
      <c r="D99" s="51">
        <v>45927</v>
      </c>
      <c r="E99" s="47" t="s">
        <v>82</v>
      </c>
      <c r="F99" s="117" t="s">
        <v>69</v>
      </c>
      <c r="G99" s="48" t="s">
        <v>136</v>
      </c>
      <c r="H99" s="49" t="s">
        <v>625</v>
      </c>
      <c r="I99" s="49" t="s">
        <v>625</v>
      </c>
      <c r="J99" s="49" t="s">
        <v>626</v>
      </c>
      <c r="K99" s="62">
        <v>2839000</v>
      </c>
      <c r="L99" s="51"/>
      <c r="M99" s="47"/>
      <c r="N99" s="47"/>
      <c r="O99" s="47"/>
      <c r="P99" s="47"/>
      <c r="Q99" s="47"/>
      <c r="R99" s="47"/>
      <c r="S99" s="82"/>
      <c r="T99" s="62"/>
      <c r="U99" s="51"/>
      <c r="V99" s="47"/>
      <c r="W99" s="47"/>
      <c r="X99" s="47"/>
      <c r="Y99" s="64"/>
      <c r="Z99" s="52"/>
      <c r="AA99" s="53" t="s">
        <v>627</v>
      </c>
      <c r="AB99" s="53" t="s">
        <v>628</v>
      </c>
      <c r="AC99" s="53" t="s">
        <v>629</v>
      </c>
      <c r="AD99" s="47"/>
      <c r="AE99" s="51">
        <v>45945</v>
      </c>
      <c r="AF99" s="51">
        <v>45945</v>
      </c>
      <c r="AG99" s="51">
        <f>AF99+29</f>
        <v>45974</v>
      </c>
      <c r="AH99" s="62">
        <v>2555000</v>
      </c>
      <c r="AI99" s="97">
        <f t="shared" si="6"/>
        <v>0.89996477632969352</v>
      </c>
      <c r="AJ99" s="47"/>
      <c r="AK99" s="54"/>
      <c r="AL99" s="47"/>
      <c r="AM99" s="50"/>
      <c r="AN99" s="50"/>
      <c r="AO99" s="55"/>
      <c r="AP99" s="50"/>
      <c r="AQ99" s="50"/>
      <c r="AR99" s="47"/>
      <c r="AS99" s="56"/>
      <c r="AT99" s="56"/>
      <c r="AU99" s="57"/>
      <c r="AV99" s="58"/>
      <c r="AW99" s="57"/>
      <c r="AX99" s="58"/>
      <c r="AY99" s="57"/>
      <c r="AZ99" s="59"/>
      <c r="BA99" s="57"/>
      <c r="BB99" s="59"/>
      <c r="BC99" s="57"/>
      <c r="BD99" s="59"/>
      <c r="BE99" s="57"/>
      <c r="BF99" s="50"/>
      <c r="BG99" s="57"/>
      <c r="BH99" s="50"/>
      <c r="BI99" s="57"/>
      <c r="BJ99" s="59"/>
      <c r="BK99" s="57"/>
      <c r="BL99" s="59"/>
      <c r="BM99" s="57"/>
      <c r="BN99" s="59"/>
      <c r="BO99" s="57"/>
      <c r="BP99" s="59"/>
      <c r="BQ99" s="57"/>
      <c r="BR99" s="59"/>
      <c r="BS99" s="57"/>
      <c r="BT99" s="59"/>
    </row>
    <row r="100" spans="1:72" ht="52.5" customHeight="1" x14ac:dyDescent="0.3">
      <c r="A100" s="47">
        <v>90</v>
      </c>
      <c r="B100" s="47"/>
      <c r="C100" s="47"/>
      <c r="D100" s="51"/>
      <c r="E100" s="47"/>
      <c r="F100" s="47"/>
      <c r="G100" s="48"/>
      <c r="H100" s="49"/>
      <c r="I100" s="50"/>
      <c r="J100" s="49"/>
      <c r="K100" s="62"/>
      <c r="L100" s="51"/>
      <c r="M100" s="47"/>
      <c r="N100" s="47"/>
      <c r="O100" s="47"/>
      <c r="P100" s="47"/>
      <c r="Q100" s="47"/>
      <c r="R100" s="47"/>
      <c r="S100" s="82"/>
      <c r="T100" s="62"/>
      <c r="U100" s="51"/>
      <c r="V100" s="47"/>
      <c r="W100" s="47"/>
      <c r="X100" s="47"/>
      <c r="Y100" s="64"/>
      <c r="Z100" s="52"/>
      <c r="AA100" s="53"/>
      <c r="AB100" s="53"/>
      <c r="AC100" s="53"/>
      <c r="AD100" s="47"/>
      <c r="AE100" s="51"/>
      <c r="AF100" s="51"/>
      <c r="AG100" s="51"/>
      <c r="AH100" s="62"/>
      <c r="AI100" s="97"/>
      <c r="AJ100" s="47"/>
      <c r="AK100" s="54"/>
      <c r="AL100" s="47"/>
      <c r="AM100" s="50"/>
      <c r="AN100" s="50"/>
      <c r="AO100" s="55"/>
      <c r="AP100" s="50"/>
      <c r="AQ100" s="50"/>
      <c r="AR100" s="47"/>
      <c r="AS100" s="56"/>
      <c r="AT100" s="56"/>
      <c r="AU100" s="57"/>
      <c r="AV100" s="58"/>
      <c r="AW100" s="57"/>
      <c r="AX100" s="58"/>
      <c r="AY100" s="57"/>
      <c r="AZ100" s="59"/>
      <c r="BA100" s="57"/>
      <c r="BB100" s="59"/>
      <c r="BC100" s="57"/>
      <c r="BD100" s="59"/>
      <c r="BE100" s="57"/>
      <c r="BF100" s="50"/>
      <c r="BG100" s="57"/>
      <c r="BH100" s="50"/>
      <c r="BI100" s="57"/>
      <c r="BJ100" s="59"/>
      <c r="BK100" s="57"/>
      <c r="BL100" s="59"/>
      <c r="BM100" s="57"/>
      <c r="BN100" s="59"/>
      <c r="BO100" s="57"/>
      <c r="BP100" s="59"/>
      <c r="BQ100" s="57"/>
      <c r="BR100" s="59"/>
      <c r="BS100" s="57"/>
      <c r="BT100" s="59"/>
    </row>
    <row r="101" spans="1:72" ht="52.5" customHeight="1" x14ac:dyDescent="0.3">
      <c r="A101" s="47">
        <v>91</v>
      </c>
      <c r="B101" s="47"/>
      <c r="C101" s="47"/>
      <c r="D101" s="51"/>
      <c r="E101" s="47"/>
      <c r="F101" s="47"/>
      <c r="G101" s="48"/>
      <c r="H101" s="49"/>
      <c r="I101" s="50"/>
      <c r="J101" s="49"/>
      <c r="K101" s="62"/>
      <c r="L101" s="51"/>
      <c r="M101" s="47"/>
      <c r="N101" s="47"/>
      <c r="O101" s="47"/>
      <c r="P101" s="47"/>
      <c r="Q101" s="47"/>
      <c r="R101" s="47"/>
      <c r="S101" s="82"/>
      <c r="T101" s="62"/>
      <c r="U101" s="51"/>
      <c r="V101" s="47"/>
      <c r="W101" s="47"/>
      <c r="X101" s="47"/>
      <c r="Y101" s="64"/>
      <c r="Z101" s="52"/>
      <c r="AA101" s="53"/>
      <c r="AB101" s="53"/>
      <c r="AC101" s="53"/>
      <c r="AD101" s="47"/>
      <c r="AE101" s="51"/>
      <c r="AF101" s="51"/>
      <c r="AG101" s="51"/>
      <c r="AH101" s="62"/>
      <c r="AI101" s="97"/>
      <c r="AJ101" s="47"/>
      <c r="AK101" s="54"/>
      <c r="AL101" s="47"/>
      <c r="AM101" s="50"/>
      <c r="AN101" s="50"/>
      <c r="AO101" s="55"/>
      <c r="AP101" s="50"/>
      <c r="AQ101" s="50"/>
      <c r="AR101" s="47"/>
      <c r="AS101" s="56"/>
      <c r="AT101" s="56"/>
      <c r="AU101" s="57"/>
      <c r="AV101" s="58"/>
      <c r="AW101" s="57"/>
      <c r="AX101" s="58"/>
      <c r="AY101" s="57"/>
      <c r="AZ101" s="59"/>
      <c r="BA101" s="57"/>
      <c r="BB101" s="59"/>
      <c r="BC101" s="57"/>
      <c r="BD101" s="59"/>
      <c r="BE101" s="57"/>
      <c r="BF101" s="50"/>
      <c r="BG101" s="57"/>
      <c r="BH101" s="50"/>
      <c r="BI101" s="57"/>
      <c r="BJ101" s="59"/>
      <c r="BK101" s="57"/>
      <c r="BL101" s="59"/>
      <c r="BM101" s="57"/>
      <c r="BN101" s="59"/>
      <c r="BO101" s="57"/>
      <c r="BP101" s="59"/>
      <c r="BQ101" s="57"/>
      <c r="BR101" s="59"/>
      <c r="BS101" s="57"/>
      <c r="BT101" s="59"/>
    </row>
    <row r="102" spans="1:72" ht="52.5" customHeight="1" x14ac:dyDescent="0.3">
      <c r="A102" s="47">
        <v>92</v>
      </c>
      <c r="B102" s="47"/>
      <c r="C102" s="47"/>
      <c r="D102" s="51"/>
      <c r="E102" s="47"/>
      <c r="F102" s="47"/>
      <c r="G102" s="48"/>
      <c r="H102" s="49"/>
      <c r="I102" s="50"/>
      <c r="J102" s="49"/>
      <c r="K102" s="62"/>
      <c r="L102" s="51"/>
      <c r="M102" s="47"/>
      <c r="N102" s="47"/>
      <c r="O102" s="47"/>
      <c r="P102" s="47"/>
      <c r="Q102" s="47"/>
      <c r="R102" s="47"/>
      <c r="S102" s="82"/>
      <c r="T102" s="62"/>
      <c r="U102" s="51"/>
      <c r="V102" s="47"/>
      <c r="W102" s="47"/>
      <c r="X102" s="47"/>
      <c r="Y102" s="64"/>
      <c r="Z102" s="52"/>
      <c r="AA102" s="53"/>
      <c r="AB102" s="53"/>
      <c r="AC102" s="53"/>
      <c r="AD102" s="47"/>
      <c r="AE102" s="51"/>
      <c r="AF102" s="51"/>
      <c r="AG102" s="51"/>
      <c r="AH102" s="62"/>
      <c r="AI102" s="97"/>
      <c r="AJ102" s="47"/>
      <c r="AK102" s="54"/>
      <c r="AL102" s="47"/>
      <c r="AM102" s="50"/>
      <c r="AN102" s="50"/>
      <c r="AO102" s="55"/>
      <c r="AP102" s="50"/>
      <c r="AQ102" s="50"/>
      <c r="AR102" s="47"/>
      <c r="AS102" s="56"/>
      <c r="AT102" s="56"/>
      <c r="AU102" s="57"/>
      <c r="AV102" s="58"/>
      <c r="AW102" s="57"/>
      <c r="AX102" s="58"/>
      <c r="AY102" s="57"/>
      <c r="AZ102" s="59"/>
      <c r="BA102" s="57"/>
      <c r="BB102" s="59"/>
      <c r="BC102" s="57"/>
      <c r="BD102" s="59"/>
      <c r="BE102" s="57"/>
      <c r="BF102" s="50"/>
      <c r="BG102" s="57"/>
      <c r="BH102" s="50"/>
      <c r="BI102" s="57"/>
      <c r="BJ102" s="59"/>
      <c r="BK102" s="57"/>
      <c r="BL102" s="59"/>
      <c r="BM102" s="57"/>
      <c r="BN102" s="59"/>
      <c r="BO102" s="57"/>
      <c r="BP102" s="59"/>
      <c r="BQ102" s="57"/>
      <c r="BR102" s="59"/>
      <c r="BS102" s="57"/>
      <c r="BT102" s="59"/>
    </row>
    <row r="103" spans="1:72" ht="52.5" customHeight="1" x14ac:dyDescent="0.3">
      <c r="A103" s="47">
        <v>93</v>
      </c>
      <c r="B103" s="47"/>
      <c r="C103" s="47"/>
      <c r="D103" s="51"/>
      <c r="E103" s="47"/>
      <c r="F103" s="47"/>
      <c r="G103" s="48"/>
      <c r="H103" s="49"/>
      <c r="I103" s="50"/>
      <c r="J103" s="49"/>
      <c r="K103" s="62"/>
      <c r="L103" s="51"/>
      <c r="M103" s="47"/>
      <c r="N103" s="47"/>
      <c r="O103" s="47"/>
      <c r="P103" s="47"/>
      <c r="Q103" s="47"/>
      <c r="R103" s="47"/>
      <c r="S103" s="82"/>
      <c r="T103" s="62"/>
      <c r="U103" s="51"/>
      <c r="V103" s="47"/>
      <c r="W103" s="47"/>
      <c r="X103" s="47"/>
      <c r="Y103" s="64"/>
      <c r="Z103" s="52"/>
      <c r="AA103" s="53"/>
      <c r="AB103" s="53"/>
      <c r="AC103" s="53"/>
      <c r="AD103" s="47"/>
      <c r="AE103" s="51"/>
      <c r="AF103" s="51"/>
      <c r="AG103" s="51"/>
      <c r="AH103" s="62"/>
      <c r="AI103" s="97"/>
      <c r="AJ103" s="47"/>
      <c r="AK103" s="54"/>
      <c r="AL103" s="47"/>
      <c r="AM103" s="50"/>
      <c r="AN103" s="50"/>
      <c r="AO103" s="55"/>
      <c r="AP103" s="50"/>
      <c r="AQ103" s="50"/>
      <c r="AR103" s="47"/>
      <c r="AS103" s="56"/>
      <c r="AT103" s="56"/>
      <c r="AU103" s="57"/>
      <c r="AV103" s="58"/>
      <c r="AW103" s="57"/>
      <c r="AX103" s="58"/>
      <c r="AY103" s="57"/>
      <c r="AZ103" s="59"/>
      <c r="BA103" s="57"/>
      <c r="BB103" s="59"/>
      <c r="BC103" s="57"/>
      <c r="BD103" s="59"/>
      <c r="BE103" s="57"/>
      <c r="BF103" s="50"/>
      <c r="BG103" s="57"/>
      <c r="BH103" s="50"/>
      <c r="BI103" s="57"/>
      <c r="BJ103" s="59"/>
      <c r="BK103" s="57"/>
      <c r="BL103" s="59"/>
      <c r="BM103" s="57"/>
      <c r="BN103" s="59"/>
      <c r="BO103" s="57"/>
      <c r="BP103" s="59"/>
      <c r="BQ103" s="57"/>
      <c r="BR103" s="59"/>
      <c r="BS103" s="57"/>
      <c r="BT103" s="59"/>
    </row>
    <row r="104" spans="1:72" ht="52.5" customHeight="1" x14ac:dyDescent="0.3">
      <c r="A104" s="47">
        <v>94</v>
      </c>
      <c r="B104" s="47"/>
      <c r="C104" s="47"/>
      <c r="D104" s="51"/>
      <c r="E104" s="47"/>
      <c r="F104" s="47"/>
      <c r="G104" s="48"/>
      <c r="H104" s="49"/>
      <c r="I104" s="50"/>
      <c r="J104" s="49"/>
      <c r="K104" s="62"/>
      <c r="L104" s="51"/>
      <c r="M104" s="47"/>
      <c r="N104" s="47"/>
      <c r="O104" s="47"/>
      <c r="P104" s="47"/>
      <c r="Q104" s="47"/>
      <c r="R104" s="47"/>
      <c r="S104" s="82"/>
      <c r="T104" s="62"/>
      <c r="U104" s="51"/>
      <c r="V104" s="47"/>
      <c r="W104" s="47"/>
      <c r="X104" s="47"/>
      <c r="Y104" s="64"/>
      <c r="Z104" s="52"/>
      <c r="AA104" s="53"/>
      <c r="AB104" s="53"/>
      <c r="AC104" s="53"/>
      <c r="AD104" s="47"/>
      <c r="AE104" s="51"/>
      <c r="AF104" s="51"/>
      <c r="AG104" s="51"/>
      <c r="AH104" s="62"/>
      <c r="AI104" s="97"/>
      <c r="AJ104" s="47"/>
      <c r="AK104" s="54"/>
      <c r="AL104" s="47"/>
      <c r="AM104" s="50"/>
      <c r="AN104" s="50"/>
      <c r="AO104" s="55"/>
      <c r="AP104" s="50"/>
      <c r="AQ104" s="50"/>
      <c r="AR104" s="47"/>
      <c r="AS104" s="56"/>
      <c r="AT104" s="56"/>
      <c r="AU104" s="57"/>
      <c r="AV104" s="58"/>
      <c r="AW104" s="57"/>
      <c r="AX104" s="58"/>
      <c r="AY104" s="57"/>
      <c r="AZ104" s="59"/>
      <c r="BA104" s="57"/>
      <c r="BB104" s="59"/>
      <c r="BC104" s="57"/>
      <c r="BD104" s="59"/>
      <c r="BE104" s="57"/>
      <c r="BF104" s="50"/>
      <c r="BG104" s="57"/>
      <c r="BH104" s="50"/>
      <c r="BI104" s="57"/>
      <c r="BJ104" s="59"/>
      <c r="BK104" s="57"/>
      <c r="BL104" s="59"/>
      <c r="BM104" s="57"/>
      <c r="BN104" s="59"/>
      <c r="BO104" s="57"/>
      <c r="BP104" s="59"/>
      <c r="BQ104" s="57"/>
      <c r="BR104" s="59"/>
      <c r="BS104" s="57"/>
      <c r="BT104" s="59"/>
    </row>
    <row r="105" spans="1:72" ht="52.5" customHeight="1" x14ac:dyDescent="0.3">
      <c r="A105" s="47">
        <v>95</v>
      </c>
      <c r="B105" s="47"/>
      <c r="C105" s="47"/>
      <c r="D105" s="51"/>
      <c r="E105" s="47"/>
      <c r="F105" s="47"/>
      <c r="G105" s="48"/>
      <c r="H105" s="49"/>
      <c r="I105" s="50"/>
      <c r="J105" s="49"/>
      <c r="K105" s="62"/>
      <c r="L105" s="51"/>
      <c r="M105" s="47"/>
      <c r="N105" s="47"/>
      <c r="O105" s="47"/>
      <c r="P105" s="47"/>
      <c r="Q105" s="47"/>
      <c r="R105" s="47"/>
      <c r="S105" s="82"/>
      <c r="T105" s="62"/>
      <c r="U105" s="51"/>
      <c r="V105" s="47"/>
      <c r="W105" s="47"/>
      <c r="X105" s="47"/>
      <c r="Y105" s="64"/>
      <c r="Z105" s="52"/>
      <c r="AA105" s="53"/>
      <c r="AB105" s="53"/>
      <c r="AC105" s="53"/>
      <c r="AD105" s="47"/>
      <c r="AE105" s="51"/>
      <c r="AF105" s="51"/>
      <c r="AG105" s="51"/>
      <c r="AH105" s="62"/>
      <c r="AI105" s="97"/>
      <c r="AJ105" s="47"/>
      <c r="AK105" s="54"/>
      <c r="AL105" s="47"/>
      <c r="AM105" s="50"/>
      <c r="AN105" s="50"/>
      <c r="AO105" s="55"/>
      <c r="AP105" s="50"/>
      <c r="AQ105" s="50"/>
      <c r="AR105" s="47"/>
      <c r="AS105" s="56"/>
      <c r="AT105" s="56"/>
      <c r="AU105" s="57"/>
      <c r="AV105" s="58"/>
      <c r="AW105" s="57"/>
      <c r="AX105" s="58"/>
      <c r="AY105" s="57"/>
      <c r="AZ105" s="59"/>
      <c r="BA105" s="57"/>
      <c r="BB105" s="59"/>
      <c r="BC105" s="57"/>
      <c r="BD105" s="59"/>
      <c r="BE105" s="57"/>
      <c r="BF105" s="50"/>
      <c r="BG105" s="57"/>
      <c r="BH105" s="50"/>
      <c r="BI105" s="57"/>
      <c r="BJ105" s="59"/>
      <c r="BK105" s="57"/>
      <c r="BL105" s="59"/>
      <c r="BM105" s="57"/>
      <c r="BN105" s="59"/>
      <c r="BO105" s="57"/>
      <c r="BP105" s="59"/>
      <c r="BQ105" s="57"/>
      <c r="BR105" s="59"/>
      <c r="BS105" s="57"/>
      <c r="BT105" s="59"/>
    </row>
    <row r="106" spans="1:72" ht="52.5" customHeight="1" x14ac:dyDescent="0.3">
      <c r="A106" s="47">
        <v>96</v>
      </c>
      <c r="B106" s="47"/>
      <c r="C106" s="47"/>
      <c r="D106" s="51"/>
      <c r="E106" s="47"/>
      <c r="F106" s="47"/>
      <c r="G106" s="48"/>
      <c r="H106" s="49"/>
      <c r="I106" s="50"/>
      <c r="J106" s="49"/>
      <c r="K106" s="62"/>
      <c r="L106" s="51"/>
      <c r="M106" s="47"/>
      <c r="N106" s="47"/>
      <c r="O106" s="47"/>
      <c r="P106" s="47"/>
      <c r="Q106" s="47"/>
      <c r="R106" s="47"/>
      <c r="S106" s="82"/>
      <c r="T106" s="62"/>
      <c r="U106" s="51"/>
      <c r="V106" s="47"/>
      <c r="W106" s="47"/>
      <c r="X106" s="47"/>
      <c r="Y106" s="64"/>
      <c r="Z106" s="52"/>
      <c r="AA106" s="53"/>
      <c r="AB106" s="53"/>
      <c r="AC106" s="53"/>
      <c r="AD106" s="47"/>
      <c r="AE106" s="51"/>
      <c r="AF106" s="51"/>
      <c r="AG106" s="51"/>
      <c r="AH106" s="62"/>
      <c r="AI106" s="97"/>
      <c r="AJ106" s="47"/>
      <c r="AK106" s="54"/>
      <c r="AL106" s="47"/>
      <c r="AM106" s="50"/>
      <c r="AN106" s="50"/>
      <c r="AO106" s="55"/>
      <c r="AP106" s="50"/>
      <c r="AQ106" s="50"/>
      <c r="AR106" s="47"/>
      <c r="AS106" s="56"/>
      <c r="AT106" s="56"/>
      <c r="AU106" s="57"/>
      <c r="AV106" s="58"/>
      <c r="AW106" s="57"/>
      <c r="AX106" s="58"/>
      <c r="AY106" s="57"/>
      <c r="AZ106" s="59"/>
      <c r="BA106" s="57"/>
      <c r="BB106" s="59"/>
      <c r="BC106" s="57"/>
      <c r="BD106" s="59"/>
      <c r="BE106" s="57"/>
      <c r="BF106" s="50"/>
      <c r="BG106" s="57"/>
      <c r="BH106" s="50"/>
      <c r="BI106" s="57"/>
      <c r="BJ106" s="59"/>
      <c r="BK106" s="57"/>
      <c r="BL106" s="59"/>
      <c r="BM106" s="57"/>
      <c r="BN106" s="59"/>
      <c r="BO106" s="57"/>
      <c r="BP106" s="59"/>
      <c r="BQ106" s="57"/>
      <c r="BR106" s="59"/>
      <c r="BS106" s="57"/>
      <c r="BT106" s="59"/>
    </row>
    <row r="107" spans="1:72" ht="52.5" customHeight="1" x14ac:dyDescent="0.3">
      <c r="A107" s="47">
        <v>97</v>
      </c>
      <c r="B107" s="47"/>
      <c r="C107" s="47"/>
      <c r="D107" s="51"/>
      <c r="E107" s="47"/>
      <c r="F107" s="47"/>
      <c r="G107" s="48"/>
      <c r="H107" s="49"/>
      <c r="I107" s="50"/>
      <c r="J107" s="49"/>
      <c r="K107" s="62"/>
      <c r="L107" s="51"/>
      <c r="M107" s="47"/>
      <c r="N107" s="47"/>
      <c r="O107" s="47"/>
      <c r="P107" s="47"/>
      <c r="Q107" s="47"/>
      <c r="R107" s="47"/>
      <c r="S107" s="82"/>
      <c r="T107" s="62"/>
      <c r="U107" s="51"/>
      <c r="V107" s="47"/>
      <c r="W107" s="47"/>
      <c r="X107" s="47"/>
      <c r="Y107" s="64"/>
      <c r="Z107" s="52"/>
      <c r="AA107" s="53"/>
      <c r="AB107" s="53"/>
      <c r="AC107" s="53"/>
      <c r="AD107" s="47"/>
      <c r="AE107" s="51"/>
      <c r="AF107" s="51"/>
      <c r="AG107" s="51"/>
      <c r="AH107" s="62"/>
      <c r="AI107" s="97"/>
      <c r="AJ107" s="47"/>
      <c r="AK107" s="54"/>
      <c r="AL107" s="47"/>
      <c r="AM107" s="50"/>
      <c r="AN107" s="50"/>
      <c r="AO107" s="55"/>
      <c r="AP107" s="50"/>
      <c r="AQ107" s="50"/>
      <c r="AR107" s="47"/>
      <c r="AS107" s="56"/>
      <c r="AT107" s="56"/>
      <c r="AU107" s="57"/>
      <c r="AV107" s="58"/>
      <c r="AW107" s="57"/>
      <c r="AX107" s="58"/>
      <c r="AY107" s="57"/>
      <c r="AZ107" s="59"/>
      <c r="BA107" s="57"/>
      <c r="BB107" s="59"/>
      <c r="BC107" s="57"/>
      <c r="BD107" s="59"/>
      <c r="BE107" s="57"/>
      <c r="BF107" s="50"/>
      <c r="BG107" s="57"/>
      <c r="BH107" s="50"/>
      <c r="BI107" s="57"/>
      <c r="BJ107" s="59"/>
      <c r="BK107" s="57"/>
      <c r="BL107" s="59"/>
      <c r="BM107" s="57"/>
      <c r="BN107" s="59"/>
      <c r="BO107" s="57"/>
      <c r="BP107" s="59"/>
      <c r="BQ107" s="57"/>
      <c r="BR107" s="59"/>
      <c r="BS107" s="57"/>
      <c r="BT107" s="59"/>
    </row>
    <row r="108" spans="1:72" ht="52.5" customHeight="1" x14ac:dyDescent="0.3">
      <c r="A108" s="47">
        <v>98</v>
      </c>
      <c r="B108" s="47"/>
      <c r="C108" s="47"/>
      <c r="D108" s="51"/>
      <c r="E108" s="47"/>
      <c r="F108" s="47"/>
      <c r="G108" s="48"/>
      <c r="H108" s="49"/>
      <c r="I108" s="50"/>
      <c r="J108" s="49"/>
      <c r="K108" s="62"/>
      <c r="L108" s="51"/>
      <c r="M108" s="47"/>
      <c r="N108" s="47"/>
      <c r="O108" s="47"/>
      <c r="P108" s="47"/>
      <c r="Q108" s="47"/>
      <c r="R108" s="47"/>
      <c r="S108" s="82"/>
      <c r="T108" s="62"/>
      <c r="U108" s="51"/>
      <c r="V108" s="47"/>
      <c r="W108" s="47"/>
      <c r="X108" s="47"/>
      <c r="Y108" s="64"/>
      <c r="Z108" s="52"/>
      <c r="AA108" s="53"/>
      <c r="AB108" s="53"/>
      <c r="AC108" s="53"/>
      <c r="AD108" s="47"/>
      <c r="AE108" s="51"/>
      <c r="AF108" s="51"/>
      <c r="AG108" s="51"/>
      <c r="AH108" s="62"/>
      <c r="AI108" s="97"/>
      <c r="AJ108" s="47"/>
      <c r="AK108" s="54"/>
      <c r="AL108" s="47"/>
      <c r="AM108" s="50"/>
      <c r="AN108" s="50"/>
      <c r="AO108" s="55"/>
      <c r="AP108" s="50"/>
      <c r="AQ108" s="50"/>
      <c r="AR108" s="47"/>
      <c r="AS108" s="56"/>
      <c r="AT108" s="56"/>
      <c r="AU108" s="57"/>
      <c r="AV108" s="58"/>
      <c r="AW108" s="57"/>
      <c r="AX108" s="58"/>
      <c r="AY108" s="57"/>
      <c r="AZ108" s="59"/>
      <c r="BA108" s="57"/>
      <c r="BB108" s="59"/>
      <c r="BC108" s="57"/>
      <c r="BD108" s="59"/>
      <c r="BE108" s="57"/>
      <c r="BF108" s="50"/>
      <c r="BG108" s="57"/>
      <c r="BH108" s="50"/>
      <c r="BI108" s="57"/>
      <c r="BJ108" s="59"/>
      <c r="BK108" s="57"/>
      <c r="BL108" s="59"/>
      <c r="BM108" s="57"/>
      <c r="BN108" s="59"/>
      <c r="BO108" s="57"/>
      <c r="BP108" s="59"/>
      <c r="BQ108" s="57"/>
      <c r="BR108" s="59"/>
      <c r="BS108" s="57"/>
      <c r="BT108" s="59"/>
    </row>
    <row r="109" spans="1:72" ht="52.5" customHeight="1" x14ac:dyDescent="0.3">
      <c r="A109" s="47">
        <v>99</v>
      </c>
      <c r="B109" s="47"/>
      <c r="C109" s="47"/>
      <c r="D109" s="51"/>
      <c r="E109" s="47"/>
      <c r="F109" s="47"/>
      <c r="G109" s="48"/>
      <c r="H109" s="49"/>
      <c r="I109" s="50"/>
      <c r="J109" s="49"/>
      <c r="K109" s="62"/>
      <c r="L109" s="51"/>
      <c r="M109" s="47"/>
      <c r="N109" s="47"/>
      <c r="O109" s="47"/>
      <c r="P109" s="47"/>
      <c r="Q109" s="47"/>
      <c r="R109" s="47"/>
      <c r="S109" s="82"/>
      <c r="T109" s="62"/>
      <c r="U109" s="51"/>
      <c r="V109" s="47"/>
      <c r="W109" s="47"/>
      <c r="X109" s="47"/>
      <c r="Y109" s="64"/>
      <c r="Z109" s="52"/>
      <c r="AA109" s="53"/>
      <c r="AB109" s="53"/>
      <c r="AC109" s="53"/>
      <c r="AD109" s="47"/>
      <c r="AE109" s="51"/>
      <c r="AF109" s="51"/>
      <c r="AG109" s="51"/>
      <c r="AH109" s="62"/>
      <c r="AI109" s="97"/>
      <c r="AJ109" s="47"/>
      <c r="AK109" s="54"/>
      <c r="AL109" s="47"/>
      <c r="AM109" s="50"/>
      <c r="AN109" s="50"/>
      <c r="AO109" s="55"/>
      <c r="AP109" s="50"/>
      <c r="AQ109" s="50"/>
      <c r="AR109" s="47"/>
      <c r="AS109" s="56"/>
      <c r="AT109" s="56"/>
      <c r="AU109" s="57"/>
      <c r="AV109" s="58"/>
      <c r="AW109" s="57"/>
      <c r="AX109" s="58"/>
      <c r="AY109" s="57"/>
      <c r="AZ109" s="59"/>
      <c r="BA109" s="57"/>
      <c r="BB109" s="59"/>
      <c r="BC109" s="57"/>
      <c r="BD109" s="59"/>
      <c r="BE109" s="57"/>
      <c r="BF109" s="50"/>
      <c r="BG109" s="57"/>
      <c r="BH109" s="50"/>
      <c r="BI109" s="57"/>
      <c r="BJ109" s="59"/>
      <c r="BK109" s="57"/>
      <c r="BL109" s="59"/>
      <c r="BM109" s="57"/>
      <c r="BN109" s="59"/>
      <c r="BO109" s="57"/>
      <c r="BP109" s="59"/>
      <c r="BQ109" s="57"/>
      <c r="BR109" s="59"/>
      <c r="BS109" s="57"/>
      <c r="BT109" s="59"/>
    </row>
    <row r="110" spans="1:72" x14ac:dyDescent="0.3">
      <c r="K110" s="63"/>
      <c r="S110" s="83"/>
      <c r="T110" s="63"/>
      <c r="Y110" s="65"/>
      <c r="AH110" s="63"/>
    </row>
    <row r="111" spans="1:72" x14ac:dyDescent="0.3">
      <c r="K111" s="63"/>
      <c r="S111" s="83"/>
      <c r="T111" s="63"/>
      <c r="Y111" s="65"/>
      <c r="AH111" s="63"/>
    </row>
    <row r="112" spans="1:72" x14ac:dyDescent="0.3">
      <c r="K112" s="63"/>
      <c r="S112" s="83"/>
      <c r="T112" s="63"/>
      <c r="Y112" s="65"/>
      <c r="AH112" s="63"/>
    </row>
    <row r="113" spans="11:34" x14ac:dyDescent="0.3">
      <c r="K113" s="63"/>
      <c r="S113" s="83"/>
      <c r="T113" s="63"/>
      <c r="Y113" s="65"/>
      <c r="AH113" s="63"/>
    </row>
    <row r="114" spans="11:34" x14ac:dyDescent="0.3">
      <c r="K114" s="63"/>
      <c r="S114" s="83"/>
      <c r="T114" s="63"/>
      <c r="Y114" s="65"/>
      <c r="AH114" s="63"/>
    </row>
    <row r="115" spans="11:34" x14ac:dyDescent="0.3">
      <c r="K115" s="63"/>
      <c r="S115" s="83"/>
      <c r="T115" s="63"/>
      <c r="Y115" s="65"/>
      <c r="AH115" s="63"/>
    </row>
    <row r="116" spans="11:34" x14ac:dyDescent="0.3">
      <c r="K116" s="63"/>
      <c r="S116" s="83"/>
      <c r="T116" s="63"/>
      <c r="Y116" s="65"/>
      <c r="AH116" s="63"/>
    </row>
    <row r="117" spans="11:34" x14ac:dyDescent="0.3">
      <c r="K117" s="63"/>
      <c r="S117" s="83"/>
      <c r="T117" s="63"/>
      <c r="Y117" s="65"/>
      <c r="AH117" s="63"/>
    </row>
    <row r="118" spans="11:34" x14ac:dyDescent="0.3">
      <c r="K118" s="63"/>
      <c r="S118" s="83"/>
      <c r="T118" s="63"/>
      <c r="Y118" s="65"/>
      <c r="AH118" s="63"/>
    </row>
    <row r="119" spans="11:34" x14ac:dyDescent="0.3">
      <c r="K119" s="63"/>
      <c r="S119" s="83"/>
      <c r="T119" s="63"/>
      <c r="Y119" s="65"/>
      <c r="AH119" s="63"/>
    </row>
    <row r="120" spans="11:34" x14ac:dyDescent="0.3">
      <c r="K120" s="63"/>
      <c r="S120" s="83"/>
      <c r="T120" s="63"/>
      <c r="Y120" s="65"/>
      <c r="AH120" s="63"/>
    </row>
    <row r="121" spans="11:34" x14ac:dyDescent="0.3">
      <c r="K121" s="63"/>
      <c r="S121" s="83"/>
      <c r="T121" s="63"/>
      <c r="Y121" s="65"/>
      <c r="AH121" s="63"/>
    </row>
    <row r="122" spans="11:34" x14ac:dyDescent="0.3">
      <c r="K122" s="63"/>
      <c r="S122" s="83"/>
      <c r="T122" s="63"/>
      <c r="Y122" s="65"/>
      <c r="AH122" s="63"/>
    </row>
    <row r="123" spans="11:34" x14ac:dyDescent="0.3">
      <c r="K123" s="63"/>
      <c r="S123" s="83"/>
      <c r="T123" s="63"/>
      <c r="Y123" s="65"/>
      <c r="AH123" s="63"/>
    </row>
    <row r="124" spans="11:34" x14ac:dyDescent="0.3">
      <c r="K124" s="63"/>
      <c r="S124" s="83"/>
      <c r="T124" s="63"/>
      <c r="Y124" s="65"/>
      <c r="AH124" s="63"/>
    </row>
    <row r="125" spans="11:34" x14ac:dyDescent="0.3">
      <c r="K125" s="63"/>
      <c r="S125" s="83"/>
      <c r="T125" s="63"/>
      <c r="Y125" s="65"/>
      <c r="AH125" s="63"/>
    </row>
    <row r="126" spans="11:34" x14ac:dyDescent="0.3">
      <c r="K126" s="63"/>
      <c r="S126" s="83"/>
      <c r="T126" s="63"/>
      <c r="Y126" s="65"/>
      <c r="AH126" s="63"/>
    </row>
    <row r="127" spans="11:34" x14ac:dyDescent="0.3">
      <c r="K127" s="63"/>
      <c r="S127" s="83"/>
      <c r="T127" s="63"/>
      <c r="Y127" s="65"/>
      <c r="AH127" s="63"/>
    </row>
    <row r="128" spans="11:34" x14ac:dyDescent="0.3">
      <c r="K128" s="63"/>
      <c r="S128" s="83"/>
      <c r="T128" s="63"/>
      <c r="Y128" s="65"/>
      <c r="AH128" s="63"/>
    </row>
    <row r="129" spans="11:34" x14ac:dyDescent="0.3">
      <c r="K129" s="63"/>
      <c r="S129" s="83"/>
      <c r="T129" s="63"/>
      <c r="Y129" s="65"/>
      <c r="AH129" s="63"/>
    </row>
    <row r="130" spans="11:34" x14ac:dyDescent="0.3">
      <c r="K130" s="63"/>
      <c r="S130" s="83"/>
      <c r="T130" s="63"/>
      <c r="Y130" s="65"/>
      <c r="AH130" s="63"/>
    </row>
    <row r="131" spans="11:34" x14ac:dyDescent="0.3">
      <c r="K131" s="63"/>
      <c r="S131" s="83"/>
      <c r="T131" s="63"/>
      <c r="Y131" s="65"/>
      <c r="AH131" s="63"/>
    </row>
    <row r="132" spans="11:34" x14ac:dyDescent="0.3">
      <c r="K132" s="63"/>
      <c r="S132" s="83"/>
      <c r="T132" s="63"/>
      <c r="Y132" s="65"/>
      <c r="AH132" s="63"/>
    </row>
    <row r="133" spans="11:34" x14ac:dyDescent="0.3">
      <c r="K133" s="63"/>
      <c r="S133" s="83"/>
      <c r="T133" s="63"/>
      <c r="Y133" s="65"/>
      <c r="AH133" s="63"/>
    </row>
    <row r="134" spans="11:34" x14ac:dyDescent="0.3">
      <c r="K134" s="63"/>
      <c r="S134" s="83"/>
      <c r="T134" s="63"/>
      <c r="Y134" s="65"/>
      <c r="AH134" s="63"/>
    </row>
    <row r="135" spans="11:34" x14ac:dyDescent="0.3">
      <c r="K135" s="63"/>
      <c r="S135" s="83"/>
      <c r="T135" s="63"/>
      <c r="Y135" s="65"/>
      <c r="AH135" s="63"/>
    </row>
    <row r="136" spans="11:34" x14ac:dyDescent="0.3">
      <c r="K136" s="63"/>
      <c r="S136" s="83"/>
      <c r="T136" s="63"/>
      <c r="Y136" s="65"/>
      <c r="AH136" s="63"/>
    </row>
    <row r="137" spans="11:34" x14ac:dyDescent="0.3">
      <c r="K137" s="63"/>
      <c r="S137" s="83"/>
      <c r="T137" s="63"/>
      <c r="Y137" s="65"/>
      <c r="AH137" s="63"/>
    </row>
    <row r="138" spans="11:34" x14ac:dyDescent="0.3">
      <c r="K138" s="63"/>
      <c r="S138" s="83"/>
      <c r="T138" s="63"/>
      <c r="Y138" s="65"/>
      <c r="AH138" s="63"/>
    </row>
    <row r="139" spans="11:34" x14ac:dyDescent="0.3">
      <c r="K139" s="63"/>
      <c r="S139" s="83"/>
      <c r="T139" s="63"/>
      <c r="Y139" s="65"/>
      <c r="AH139" s="63"/>
    </row>
    <row r="140" spans="11:34" x14ac:dyDescent="0.3">
      <c r="K140" s="63"/>
      <c r="S140" s="83"/>
      <c r="T140" s="63"/>
      <c r="Y140" s="65"/>
      <c r="AH140" s="63"/>
    </row>
    <row r="141" spans="11:34" x14ac:dyDescent="0.3">
      <c r="K141" s="63"/>
      <c r="S141" s="83"/>
      <c r="T141" s="63"/>
      <c r="Y141" s="65"/>
      <c r="AH141" s="63"/>
    </row>
    <row r="142" spans="11:34" x14ac:dyDescent="0.3">
      <c r="K142" s="63"/>
      <c r="S142" s="83"/>
      <c r="T142" s="63"/>
      <c r="Y142" s="65"/>
      <c r="AH142" s="63"/>
    </row>
    <row r="143" spans="11:34" x14ac:dyDescent="0.3">
      <c r="K143" s="63"/>
      <c r="S143" s="83"/>
      <c r="T143" s="63"/>
      <c r="Y143" s="65"/>
      <c r="AH143" s="63"/>
    </row>
    <row r="144" spans="11:34" x14ac:dyDescent="0.3">
      <c r="K144" s="63"/>
      <c r="S144" s="83"/>
      <c r="T144" s="63"/>
      <c r="Y144" s="65"/>
      <c r="AH144" s="63"/>
    </row>
    <row r="145" spans="11:34" x14ac:dyDescent="0.3">
      <c r="K145" s="63"/>
      <c r="S145" s="83"/>
      <c r="T145" s="63"/>
      <c r="Y145" s="65"/>
      <c r="AH145" s="63"/>
    </row>
    <row r="146" spans="11:34" x14ac:dyDescent="0.3">
      <c r="K146" s="63"/>
      <c r="S146" s="83"/>
      <c r="T146" s="63"/>
      <c r="Y146" s="65"/>
      <c r="AH146" s="63"/>
    </row>
    <row r="147" spans="11:34" x14ac:dyDescent="0.3">
      <c r="K147" s="63"/>
      <c r="S147" s="83"/>
      <c r="T147" s="63"/>
      <c r="Y147" s="65"/>
      <c r="AH147" s="63"/>
    </row>
    <row r="148" spans="11:34" x14ac:dyDescent="0.3">
      <c r="K148" s="63"/>
      <c r="S148" s="83"/>
      <c r="T148" s="63"/>
      <c r="Y148" s="65"/>
      <c r="AH148" s="63"/>
    </row>
    <row r="149" spans="11:34" x14ac:dyDescent="0.3">
      <c r="K149" s="63"/>
      <c r="S149" s="83"/>
      <c r="T149" s="63"/>
      <c r="Y149" s="65"/>
      <c r="AH149" s="63"/>
    </row>
    <row r="150" spans="11:34" x14ac:dyDescent="0.3">
      <c r="K150" s="63"/>
      <c r="S150" s="83"/>
      <c r="T150" s="63"/>
      <c r="Y150" s="65"/>
      <c r="AH150" s="63"/>
    </row>
    <row r="151" spans="11:34" x14ac:dyDescent="0.3">
      <c r="K151" s="63"/>
      <c r="S151" s="83"/>
      <c r="T151" s="63"/>
      <c r="Y151" s="65"/>
      <c r="AH151" s="63"/>
    </row>
    <row r="152" spans="11:34" x14ac:dyDescent="0.3">
      <c r="K152" s="63"/>
      <c r="S152" s="83"/>
      <c r="T152" s="63"/>
      <c r="Y152" s="65"/>
      <c r="AH152" s="63"/>
    </row>
    <row r="153" spans="11:34" x14ac:dyDescent="0.3">
      <c r="K153" s="63"/>
      <c r="S153" s="83"/>
      <c r="T153" s="63"/>
      <c r="Y153" s="65"/>
      <c r="AH153" s="63"/>
    </row>
    <row r="154" spans="11:34" x14ac:dyDescent="0.3">
      <c r="K154" s="63"/>
      <c r="S154" s="83"/>
      <c r="T154" s="63"/>
      <c r="Y154" s="65"/>
      <c r="AH154" s="63"/>
    </row>
    <row r="155" spans="11:34" x14ac:dyDescent="0.3">
      <c r="K155" s="63"/>
      <c r="S155" s="83"/>
      <c r="T155" s="63"/>
      <c r="Y155" s="65"/>
      <c r="AH155" s="63"/>
    </row>
    <row r="156" spans="11:34" x14ac:dyDescent="0.3">
      <c r="K156" s="63"/>
      <c r="S156" s="83"/>
      <c r="T156" s="63"/>
      <c r="Y156" s="65"/>
      <c r="AH156" s="63"/>
    </row>
    <row r="157" spans="11:34" x14ac:dyDescent="0.3">
      <c r="K157" s="63"/>
      <c r="S157" s="83"/>
      <c r="T157" s="63"/>
      <c r="Y157" s="65"/>
      <c r="AH157" s="63"/>
    </row>
    <row r="158" spans="11:34" x14ac:dyDescent="0.3">
      <c r="K158" s="63"/>
      <c r="S158" s="83"/>
      <c r="T158" s="63"/>
      <c r="Y158" s="65"/>
      <c r="AH158" s="63"/>
    </row>
    <row r="159" spans="11:34" x14ac:dyDescent="0.3">
      <c r="K159" s="63"/>
      <c r="S159" s="83"/>
      <c r="T159" s="63"/>
      <c r="Y159" s="65"/>
      <c r="AH159" s="63"/>
    </row>
    <row r="160" spans="11:34" x14ac:dyDescent="0.3">
      <c r="K160" s="63"/>
      <c r="S160" s="83"/>
      <c r="T160" s="63"/>
      <c r="Y160" s="65"/>
      <c r="AH160" s="63"/>
    </row>
    <row r="161" spans="11:34" x14ac:dyDescent="0.3">
      <c r="K161" s="63"/>
      <c r="S161" s="83"/>
      <c r="T161" s="63"/>
      <c r="Y161" s="65"/>
      <c r="AH161" s="63"/>
    </row>
    <row r="162" spans="11:34" x14ac:dyDescent="0.3">
      <c r="K162" s="63"/>
      <c r="S162" s="83"/>
      <c r="T162" s="63"/>
      <c r="Y162" s="65"/>
      <c r="AH162" s="63"/>
    </row>
    <row r="163" spans="11:34" x14ac:dyDescent="0.3">
      <c r="K163" s="63"/>
      <c r="S163" s="83"/>
      <c r="T163" s="63"/>
      <c r="Y163" s="65"/>
      <c r="AH163" s="63"/>
    </row>
    <row r="164" spans="11:34" x14ac:dyDescent="0.3">
      <c r="K164" s="63"/>
      <c r="S164" s="83"/>
      <c r="T164" s="63"/>
      <c r="Y164" s="65"/>
      <c r="AH164" s="63"/>
    </row>
    <row r="165" spans="11:34" x14ac:dyDescent="0.3">
      <c r="K165" s="63"/>
      <c r="S165" s="83"/>
      <c r="T165" s="63"/>
      <c r="Y165" s="65"/>
      <c r="AH165" s="63"/>
    </row>
    <row r="166" spans="11:34" x14ac:dyDescent="0.3">
      <c r="K166" s="63"/>
      <c r="S166" s="83"/>
      <c r="T166" s="63"/>
      <c r="Y166" s="65"/>
      <c r="AH166" s="63"/>
    </row>
    <row r="167" spans="11:34" x14ac:dyDescent="0.3">
      <c r="K167" s="63"/>
      <c r="S167" s="83"/>
      <c r="T167" s="63"/>
      <c r="Y167" s="65"/>
      <c r="AH167" s="63"/>
    </row>
    <row r="168" spans="11:34" x14ac:dyDescent="0.3">
      <c r="K168" s="63"/>
      <c r="S168" s="83"/>
      <c r="T168" s="63"/>
      <c r="Y168" s="65"/>
      <c r="AH168" s="63"/>
    </row>
    <row r="169" spans="11:34" x14ac:dyDescent="0.3">
      <c r="K169" s="63"/>
      <c r="S169" s="83"/>
      <c r="T169" s="63"/>
      <c r="Y169" s="65"/>
      <c r="AH169" s="63"/>
    </row>
    <row r="170" spans="11:34" x14ac:dyDescent="0.3">
      <c r="K170" s="63"/>
      <c r="S170" s="83"/>
      <c r="T170" s="63"/>
      <c r="Y170" s="65"/>
      <c r="AH170" s="63"/>
    </row>
    <row r="171" spans="11:34" x14ac:dyDescent="0.3">
      <c r="K171" s="63"/>
      <c r="S171" s="83"/>
      <c r="T171" s="63"/>
      <c r="Y171" s="65"/>
      <c r="AH171" s="63"/>
    </row>
    <row r="172" spans="11:34" x14ac:dyDescent="0.3">
      <c r="K172" s="63"/>
      <c r="S172" s="83"/>
      <c r="T172" s="63"/>
      <c r="Y172" s="65"/>
      <c r="AH172" s="63"/>
    </row>
    <row r="173" spans="11:34" x14ac:dyDescent="0.3">
      <c r="K173" s="63"/>
      <c r="S173" s="83"/>
      <c r="T173" s="63"/>
      <c r="Y173" s="65"/>
      <c r="AH173" s="63"/>
    </row>
    <row r="174" spans="11:34" x14ac:dyDescent="0.3">
      <c r="K174" s="63"/>
      <c r="S174" s="83"/>
      <c r="T174" s="63"/>
      <c r="Y174" s="65"/>
      <c r="AH174" s="63"/>
    </row>
    <row r="175" spans="11:34" x14ac:dyDescent="0.3">
      <c r="K175" s="63"/>
      <c r="S175" s="83"/>
      <c r="T175" s="63"/>
      <c r="Y175" s="65"/>
      <c r="AH175" s="63"/>
    </row>
    <row r="176" spans="11:34" x14ac:dyDescent="0.3">
      <c r="K176" s="63"/>
      <c r="S176" s="83"/>
      <c r="T176" s="63"/>
      <c r="Y176" s="65"/>
      <c r="AH176" s="63"/>
    </row>
    <row r="177" spans="11:34" x14ac:dyDescent="0.3">
      <c r="K177" s="63"/>
      <c r="S177" s="83"/>
      <c r="T177" s="63"/>
      <c r="Y177" s="65"/>
      <c r="AH177" s="63"/>
    </row>
    <row r="178" spans="11:34" x14ac:dyDescent="0.3">
      <c r="K178" s="63"/>
      <c r="S178" s="83"/>
      <c r="T178" s="63"/>
      <c r="Y178" s="65"/>
      <c r="AH178" s="63"/>
    </row>
    <row r="179" spans="11:34" x14ac:dyDescent="0.3">
      <c r="K179" s="63"/>
      <c r="S179" s="83"/>
      <c r="T179" s="63"/>
      <c r="Y179" s="65"/>
      <c r="AH179" s="63"/>
    </row>
    <row r="180" spans="11:34" x14ac:dyDescent="0.3">
      <c r="K180" s="63"/>
      <c r="S180" s="83"/>
      <c r="T180" s="63"/>
      <c r="Y180" s="65"/>
      <c r="AH180" s="63"/>
    </row>
    <row r="181" spans="11:34" x14ac:dyDescent="0.3">
      <c r="K181" s="63"/>
      <c r="S181" s="83"/>
      <c r="T181" s="63"/>
      <c r="Y181" s="65"/>
      <c r="AH181" s="63"/>
    </row>
    <row r="182" spans="11:34" x14ac:dyDescent="0.3">
      <c r="K182" s="63"/>
      <c r="S182" s="83"/>
      <c r="T182" s="63"/>
      <c r="Y182" s="65"/>
      <c r="AH182" s="63"/>
    </row>
    <row r="183" spans="11:34" x14ac:dyDescent="0.3">
      <c r="K183" s="63"/>
      <c r="S183" s="83"/>
      <c r="T183" s="63"/>
      <c r="Y183" s="65"/>
      <c r="AH183" s="63"/>
    </row>
    <row r="184" spans="11:34" x14ac:dyDescent="0.3">
      <c r="K184" s="63"/>
      <c r="S184" s="83"/>
      <c r="T184" s="63"/>
      <c r="Y184" s="65"/>
      <c r="AH184" s="63"/>
    </row>
    <row r="185" spans="11:34" x14ac:dyDescent="0.3">
      <c r="K185" s="63"/>
      <c r="S185" s="83"/>
      <c r="T185" s="63"/>
      <c r="Y185" s="65"/>
      <c r="AH185" s="63"/>
    </row>
    <row r="186" spans="11:34" x14ac:dyDescent="0.3">
      <c r="K186" s="63"/>
      <c r="S186" s="83"/>
      <c r="T186" s="63"/>
      <c r="Y186" s="65"/>
      <c r="AH186" s="63"/>
    </row>
    <row r="187" spans="11:34" x14ac:dyDescent="0.3">
      <c r="K187" s="63"/>
      <c r="S187" s="83"/>
      <c r="T187" s="63"/>
      <c r="Y187" s="65"/>
      <c r="AH187" s="63"/>
    </row>
    <row r="188" spans="11:34" x14ac:dyDescent="0.3">
      <c r="K188" s="63"/>
      <c r="S188" s="83"/>
      <c r="T188" s="63"/>
      <c r="Y188" s="65"/>
      <c r="AH188" s="63"/>
    </row>
    <row r="189" spans="11:34" x14ac:dyDescent="0.3">
      <c r="K189" s="63"/>
      <c r="S189" s="83"/>
      <c r="T189" s="63"/>
      <c r="Y189" s="65"/>
      <c r="AH189" s="63"/>
    </row>
    <row r="190" spans="11:34" x14ac:dyDescent="0.3">
      <c r="K190" s="63"/>
      <c r="S190" s="83"/>
      <c r="T190" s="63"/>
      <c r="Y190" s="65"/>
      <c r="AH190" s="63"/>
    </row>
    <row r="191" spans="11:34" x14ac:dyDescent="0.3">
      <c r="K191" s="63"/>
      <c r="S191" s="83"/>
      <c r="T191" s="63"/>
      <c r="Y191" s="65"/>
      <c r="AH191" s="63"/>
    </row>
    <row r="192" spans="11:34" x14ac:dyDescent="0.3">
      <c r="K192" s="63"/>
      <c r="S192" s="83"/>
      <c r="T192" s="63"/>
      <c r="Y192" s="65"/>
      <c r="AH192" s="63"/>
    </row>
    <row r="193" spans="11:34" x14ac:dyDescent="0.3">
      <c r="K193" s="63"/>
      <c r="S193" s="83"/>
      <c r="T193" s="63"/>
      <c r="Y193" s="65"/>
      <c r="AH193" s="63"/>
    </row>
    <row r="194" spans="11:34" x14ac:dyDescent="0.3">
      <c r="K194" s="63"/>
      <c r="S194" s="83"/>
      <c r="T194" s="63"/>
      <c r="Y194" s="65"/>
      <c r="AH194" s="63"/>
    </row>
    <row r="195" spans="11:34" x14ac:dyDescent="0.3">
      <c r="K195" s="63"/>
      <c r="S195" s="83"/>
      <c r="T195" s="63"/>
      <c r="Y195" s="65"/>
      <c r="AH195" s="63"/>
    </row>
    <row r="196" spans="11:34" x14ac:dyDescent="0.3">
      <c r="K196" s="63"/>
      <c r="S196" s="83"/>
      <c r="T196" s="63"/>
      <c r="Y196" s="65"/>
      <c r="AH196" s="63"/>
    </row>
    <row r="197" spans="11:34" x14ac:dyDescent="0.3">
      <c r="K197" s="63"/>
      <c r="S197" s="83"/>
      <c r="T197" s="63"/>
      <c r="Y197" s="65"/>
      <c r="AH197" s="63"/>
    </row>
    <row r="198" spans="11:34" x14ac:dyDescent="0.3">
      <c r="K198" s="63"/>
      <c r="S198" s="83"/>
      <c r="T198" s="63"/>
      <c r="Y198" s="65"/>
      <c r="AH198" s="63"/>
    </row>
    <row r="199" spans="11:34" x14ac:dyDescent="0.3">
      <c r="K199" s="63"/>
      <c r="S199" s="83"/>
      <c r="T199" s="63"/>
      <c r="Y199" s="65"/>
      <c r="AH199" s="63"/>
    </row>
    <row r="200" spans="11:34" x14ac:dyDescent="0.3">
      <c r="K200" s="63"/>
      <c r="S200" s="83"/>
      <c r="T200" s="63"/>
      <c r="Y200" s="65"/>
      <c r="AH200" s="63"/>
    </row>
    <row r="201" spans="11:34" x14ac:dyDescent="0.3">
      <c r="K201" s="63"/>
      <c r="S201" s="83"/>
      <c r="T201" s="63"/>
      <c r="Y201" s="65"/>
      <c r="AH201" s="63"/>
    </row>
    <row r="202" spans="11:34" x14ac:dyDescent="0.3">
      <c r="K202" s="63"/>
      <c r="S202" s="83"/>
      <c r="T202" s="63"/>
      <c r="Y202" s="65"/>
      <c r="AH202" s="63"/>
    </row>
    <row r="203" spans="11:34" x14ac:dyDescent="0.3">
      <c r="K203" s="63"/>
      <c r="S203" s="83"/>
      <c r="T203" s="63"/>
      <c r="Y203" s="65"/>
      <c r="AH203" s="63"/>
    </row>
    <row r="204" spans="11:34" x14ac:dyDescent="0.3">
      <c r="K204" s="63"/>
      <c r="S204" s="83"/>
      <c r="T204" s="63"/>
      <c r="Y204" s="65"/>
      <c r="AH204" s="63"/>
    </row>
    <row r="205" spans="11:34" x14ac:dyDescent="0.3">
      <c r="K205" s="63"/>
      <c r="S205" s="83"/>
      <c r="T205" s="63"/>
      <c r="Y205" s="65"/>
      <c r="AH205" s="63"/>
    </row>
    <row r="206" spans="11:34" x14ac:dyDescent="0.3">
      <c r="K206" s="63"/>
      <c r="S206" s="83"/>
      <c r="T206" s="63"/>
      <c r="Y206" s="65"/>
      <c r="AH206" s="63"/>
    </row>
    <row r="207" spans="11:34" x14ac:dyDescent="0.3">
      <c r="K207" s="63"/>
      <c r="S207" s="83"/>
      <c r="T207" s="63"/>
      <c r="Y207" s="65"/>
      <c r="AH207" s="63"/>
    </row>
    <row r="208" spans="11:34" x14ac:dyDescent="0.3">
      <c r="K208" s="63"/>
      <c r="S208" s="83"/>
      <c r="T208" s="63"/>
      <c r="Y208" s="65"/>
      <c r="AH208" s="63"/>
    </row>
    <row r="209" spans="11:34" x14ac:dyDescent="0.3">
      <c r="K209" s="63"/>
      <c r="S209" s="83"/>
      <c r="T209" s="63"/>
      <c r="Y209" s="65"/>
      <c r="AH209" s="63"/>
    </row>
    <row r="210" spans="11:34" x14ac:dyDescent="0.3">
      <c r="K210" s="63"/>
      <c r="S210" s="83"/>
      <c r="T210" s="63"/>
      <c r="Y210" s="65"/>
      <c r="AH210" s="63"/>
    </row>
    <row r="211" spans="11:34" x14ac:dyDescent="0.3">
      <c r="K211" s="63"/>
      <c r="S211" s="83"/>
      <c r="T211" s="63"/>
      <c r="Y211" s="65"/>
      <c r="AH211" s="63"/>
    </row>
    <row r="212" spans="11:34" x14ac:dyDescent="0.3">
      <c r="K212" s="63"/>
      <c r="S212" s="83"/>
      <c r="T212" s="63"/>
      <c r="Y212" s="65"/>
      <c r="AH212" s="63"/>
    </row>
    <row r="213" spans="11:34" x14ac:dyDescent="0.3">
      <c r="K213" s="63"/>
      <c r="S213" s="83"/>
      <c r="T213" s="63"/>
      <c r="Y213" s="65"/>
      <c r="AH213" s="63"/>
    </row>
    <row r="214" spans="11:34" x14ac:dyDescent="0.3">
      <c r="K214" s="63"/>
      <c r="S214" s="83"/>
      <c r="T214" s="63"/>
      <c r="Y214" s="65"/>
      <c r="AH214" s="63"/>
    </row>
    <row r="215" spans="11:34" x14ac:dyDescent="0.3">
      <c r="K215" s="63"/>
      <c r="S215" s="83"/>
      <c r="T215" s="63"/>
      <c r="Y215" s="65"/>
      <c r="AH215" s="63"/>
    </row>
    <row r="216" spans="11:34" x14ac:dyDescent="0.3">
      <c r="K216" s="63"/>
      <c r="S216" s="83"/>
      <c r="T216" s="63"/>
      <c r="Y216" s="65"/>
      <c r="AH216" s="63"/>
    </row>
    <row r="217" spans="11:34" x14ac:dyDescent="0.3">
      <c r="K217" s="63"/>
      <c r="S217" s="83"/>
      <c r="T217" s="63"/>
      <c r="Y217" s="65"/>
      <c r="AH217" s="63"/>
    </row>
    <row r="218" spans="11:34" x14ac:dyDescent="0.3">
      <c r="K218" s="63"/>
      <c r="S218" s="83"/>
      <c r="T218" s="63"/>
      <c r="Y218" s="65"/>
      <c r="AH218" s="63"/>
    </row>
    <row r="219" spans="11:34" x14ac:dyDescent="0.3">
      <c r="K219" s="63"/>
      <c r="S219" s="83"/>
      <c r="T219" s="63"/>
      <c r="Y219" s="65"/>
      <c r="AH219" s="63"/>
    </row>
    <row r="220" spans="11:34" x14ac:dyDescent="0.3">
      <c r="K220" s="63"/>
      <c r="S220" s="83"/>
      <c r="T220" s="63"/>
      <c r="Y220" s="65"/>
      <c r="AH220" s="63"/>
    </row>
    <row r="221" spans="11:34" x14ac:dyDescent="0.3">
      <c r="K221" s="63"/>
      <c r="S221" s="83"/>
      <c r="T221" s="63"/>
      <c r="Y221" s="65"/>
      <c r="AH221" s="63"/>
    </row>
    <row r="222" spans="11:34" x14ac:dyDescent="0.3">
      <c r="K222" s="63"/>
      <c r="S222" s="83"/>
      <c r="T222" s="63"/>
      <c r="Y222" s="65"/>
      <c r="AH222" s="63"/>
    </row>
    <row r="223" spans="11:34" x14ac:dyDescent="0.3">
      <c r="K223" s="63"/>
      <c r="S223" s="83"/>
      <c r="T223" s="63"/>
      <c r="Y223" s="65"/>
      <c r="AH223" s="63"/>
    </row>
    <row r="224" spans="11:34" x14ac:dyDescent="0.3">
      <c r="K224" s="63"/>
      <c r="S224" s="83"/>
      <c r="T224" s="63"/>
      <c r="Y224" s="65"/>
      <c r="AH224" s="63"/>
    </row>
    <row r="225" spans="11:34" x14ac:dyDescent="0.3">
      <c r="K225" s="63"/>
      <c r="S225" s="83"/>
      <c r="T225" s="63"/>
      <c r="Y225" s="65"/>
      <c r="AH225" s="63"/>
    </row>
    <row r="226" spans="11:34" x14ac:dyDescent="0.3">
      <c r="K226" s="63"/>
      <c r="S226" s="83"/>
      <c r="T226" s="63"/>
      <c r="Y226" s="65"/>
      <c r="AH226" s="63"/>
    </row>
    <row r="227" spans="11:34" x14ac:dyDescent="0.3">
      <c r="K227" s="63"/>
      <c r="S227" s="83"/>
      <c r="T227" s="63"/>
      <c r="Y227" s="65"/>
      <c r="AH227" s="63"/>
    </row>
    <row r="228" spans="11:34" x14ac:dyDescent="0.3">
      <c r="K228" s="63"/>
      <c r="S228" s="83"/>
      <c r="T228" s="63"/>
      <c r="Y228" s="65"/>
      <c r="AH228" s="63"/>
    </row>
    <row r="229" spans="11:34" x14ac:dyDescent="0.3">
      <c r="K229" s="63"/>
      <c r="S229" s="83"/>
      <c r="T229" s="63"/>
      <c r="Y229" s="65"/>
      <c r="AH229" s="63"/>
    </row>
    <row r="230" spans="11:34" x14ac:dyDescent="0.3">
      <c r="K230" s="63"/>
      <c r="S230" s="83"/>
      <c r="T230" s="63"/>
      <c r="Y230" s="65"/>
      <c r="AH230" s="63"/>
    </row>
    <row r="231" spans="11:34" x14ac:dyDescent="0.3">
      <c r="K231" s="63"/>
      <c r="Y231" s="65"/>
      <c r="AH231" s="63"/>
    </row>
    <row r="232" spans="11:34" x14ac:dyDescent="0.3">
      <c r="K232" s="63"/>
      <c r="Y232" s="65"/>
      <c r="AH232" s="63"/>
    </row>
    <row r="233" spans="11:34" x14ac:dyDescent="0.3">
      <c r="K233" s="63"/>
      <c r="Y233" s="65"/>
      <c r="AH233" s="63"/>
    </row>
    <row r="234" spans="11:34" x14ac:dyDescent="0.3">
      <c r="K234" s="63"/>
      <c r="Y234" s="65"/>
      <c r="AH234" s="63"/>
    </row>
    <row r="235" spans="11:34" x14ac:dyDescent="0.3">
      <c r="K235" s="63"/>
      <c r="AH235" s="63"/>
    </row>
    <row r="236" spans="11:34" x14ac:dyDescent="0.3">
      <c r="K236" s="63"/>
      <c r="AH236" s="63"/>
    </row>
    <row r="237" spans="11:34" x14ac:dyDescent="0.3">
      <c r="K237" s="63"/>
      <c r="AH237" s="63"/>
    </row>
    <row r="238" spans="11:34" x14ac:dyDescent="0.3">
      <c r="K238" s="63"/>
    </row>
    <row r="239" spans="11:34" x14ac:dyDescent="0.3">
      <c r="K239" s="63"/>
    </row>
    <row r="240" spans="11:34" x14ac:dyDescent="0.3">
      <c r="K240" s="63"/>
    </row>
    <row r="241" spans="11:11" x14ac:dyDescent="0.3">
      <c r="K241" s="63"/>
    </row>
    <row r="242" spans="11:11" x14ac:dyDescent="0.3">
      <c r="K242" s="63"/>
    </row>
    <row r="243" spans="11:11" x14ac:dyDescent="0.3">
      <c r="K243" s="63"/>
    </row>
    <row r="244" spans="11:11" x14ac:dyDescent="0.3">
      <c r="K244" s="63"/>
    </row>
    <row r="245" spans="11:11" x14ac:dyDescent="0.3">
      <c r="K245" s="63"/>
    </row>
    <row r="246" spans="11:11" x14ac:dyDescent="0.3">
      <c r="K246" s="63"/>
    </row>
    <row r="247" spans="11:11" x14ac:dyDescent="0.3">
      <c r="K247" s="63"/>
    </row>
    <row r="248" spans="11:11" x14ac:dyDescent="0.3">
      <c r="K248" s="63"/>
    </row>
    <row r="249" spans="11:11" x14ac:dyDescent="0.3">
      <c r="K249" s="63"/>
    </row>
    <row r="250" spans="11:11" x14ac:dyDescent="0.3">
      <c r="K250" s="63"/>
    </row>
  </sheetData>
  <autoFilter ref="A3:BT109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옥임</cp:lastModifiedBy>
  <dcterms:created xsi:type="dcterms:W3CDTF">2021-12-30T00:43:15Z</dcterms:created>
  <dcterms:modified xsi:type="dcterms:W3CDTF">2025-10-14T05:36:57Z</dcterms:modified>
</cp:coreProperties>
</file>