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3715" windowHeight="98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I120" i="1" l="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8" i="1"/>
  <c r="AI7" i="1"/>
  <c r="AI6" i="1"/>
</calcChain>
</file>

<file path=xl/sharedStrings.xml><?xml version="1.0" encoding="utf-8"?>
<sst xmlns="http://schemas.openxmlformats.org/spreadsheetml/2006/main" count="1818" uniqueCount="853">
  <si>
    <t>(단위:원, %)</t>
  </si>
  <si>
    <t>연번</t>
  </si>
  <si>
    <t>발주부서</t>
  </si>
  <si>
    <t>계약
구분</t>
  </si>
  <si>
    <t>계약방법</t>
  </si>
  <si>
    <t>사업(계약)건명</t>
  </si>
  <si>
    <t>1. 발주계획</t>
  </si>
  <si>
    <t>2. 입찰공고</t>
  </si>
  <si>
    <t>3. 개찰결과</t>
  </si>
  <si>
    <t>4. 계약현황(하도급 현황 포함)</t>
  </si>
  <si>
    <t>변경계약</t>
  </si>
  <si>
    <t>사업중지</t>
  </si>
  <si>
    <t>5. 계약내용 변경</t>
  </si>
  <si>
    <t>6. 감리/감독/검사의 현황</t>
  </si>
  <si>
    <t>7. 대가의 지급현황</t>
  </si>
  <si>
    <t>입찰
공고일</t>
  </si>
  <si>
    <t>입찰참가
자격업종</t>
  </si>
  <si>
    <t>낙찰
하한률</t>
  </si>
  <si>
    <t>경쟁형태</t>
  </si>
  <si>
    <t>입찰참가
제한요건</t>
  </si>
  <si>
    <t>사업장소</t>
  </si>
  <si>
    <t>낙찰자
결정방법</t>
  </si>
  <si>
    <t>설계금액</t>
  </si>
  <si>
    <t>예정가격(원)</t>
  </si>
  <si>
    <t>개찰일</t>
  </si>
  <si>
    <t>참여
업체수</t>
  </si>
  <si>
    <t>1순위</t>
  </si>
  <si>
    <t>상호명</t>
  </si>
  <si>
    <t>업체소재지</t>
  </si>
  <si>
    <t>대표자</t>
  </si>
  <si>
    <t>입찰순위</t>
  </si>
  <si>
    <t>계약일자</t>
  </si>
  <si>
    <t>착공(수)일</t>
  </si>
  <si>
    <t>준공기한</t>
  </si>
  <si>
    <t>계약금액(원)</t>
  </si>
  <si>
    <t>사유</t>
  </si>
  <si>
    <t>일자</t>
  </si>
  <si>
    <t>변경내용</t>
  </si>
  <si>
    <t>부서명</t>
  </si>
  <si>
    <t>담당자</t>
  </si>
  <si>
    <t>사업명</t>
  </si>
  <si>
    <t>발주물량 
또는 그 규모</t>
  </si>
  <si>
    <t>예산액</t>
  </si>
  <si>
    <t>대표자명</t>
  </si>
  <si>
    <r>
      <t>투찰금액</t>
    </r>
    <r>
      <rPr>
        <sz val="11"/>
        <color indexed="12"/>
        <rFont val="맑은 고딕"/>
        <family val="3"/>
        <charset val="129"/>
        <scheme val="minor"/>
      </rPr>
      <t>(원)</t>
    </r>
  </si>
  <si>
    <t>투찰일</t>
  </si>
  <si>
    <t>지급일</t>
  </si>
  <si>
    <t>금액</t>
  </si>
  <si>
    <t>전략사업팀</t>
  </si>
  <si>
    <t>서희진</t>
  </si>
  <si>
    <t>용역</t>
  </si>
  <si>
    <t>○</t>
  </si>
  <si>
    <t>1인소액수의</t>
  </si>
  <si>
    <t>한국만화영상진흥원 외국어 전문 통번역 용역</t>
  </si>
  <si>
    <t>㈜프로랭스</t>
  </si>
  <si>
    <t>서울특별시 금천구 디지털로 130, 남성플라자빌딩 8층(가산동)</t>
  </si>
  <si>
    <t>진태환</t>
  </si>
  <si>
    <t>코로나19로 인한 온라인 회의 등의 증가로 통번역 건 증가 및 사업계획 변경으로 용역기간 증가</t>
  </si>
  <si>
    <t>과업기간 변경(2020.2.27.~2020.12.24 → 2020.2.27 ~ 2021. 2. 15.)
과업량 변경에 따른 계약금액 변경(금4,532,000원→금9,064,000원)</t>
  </si>
  <si>
    <t>임설민</t>
  </si>
  <si>
    <t>2인견적 소액수의</t>
  </si>
  <si>
    <t>2020년 한국만화영상진흥원 국고보조금 일부사업 회계감사 운영 용역</t>
  </si>
  <si>
    <t>지원사업 회계검토 및 교육 운영 1식</t>
  </si>
  <si>
    <t>공인회계사(3601)
회계법인(1200)</t>
  </si>
  <si>
    <t>제한경쟁</t>
  </si>
  <si>
    <t>서울, 경기, 인천 소재
G2B분류번호</t>
  </si>
  <si>
    <t>부천시</t>
  </si>
  <si>
    <t>제한최저</t>
  </si>
  <si>
    <t>세아회계법인</t>
  </si>
  <si>
    <t>최정호</t>
  </si>
  <si>
    <t>서울특별시 영등포구 양산로 107, 5,8,9층(당산동3가, 인곡빌딩)</t>
  </si>
  <si>
    <t>하반기 신규사업 과제 추가로 인한 계약기간 및 과업범위 변경</t>
  </si>
  <si>
    <t>과업내용 변경(과업대상사업 : 5개사업 140개 과제 → 과업대상사업 : 7개사업 174개 과제), 계약기간변경(2020.4.2. ~ 2020.12.31. →2020.4.2. ~ 2021. 2. 26.) , 계약금액 변경(39,441,970원 → 48,141,970원)</t>
  </si>
  <si>
    <t>클러스터조성팀</t>
  </si>
  <si>
    <t>김대진</t>
  </si>
  <si>
    <t>협상에의한계약</t>
  </si>
  <si>
    <t>찾아가는 웹툰 창작체험관 교육 운영 용역</t>
  </si>
  <si>
    <t>찾아가는 웹툰 창작체험관 교육 운영 용역 1식</t>
  </si>
  <si>
    <t>소기업, 소상공인</t>
  </si>
  <si>
    <t>주식회사 라온스</t>
  </si>
  <si>
    <t>최은영</t>
  </si>
  <si>
    <t>서울특별시 구로구 오리로 지하1130, 지하1층 사무실3호(천왕동, 구로구 사회적경제 빌리지)</t>
  </si>
  <si>
    <t>코로나19로 인해 교육시행시기 연기 및 전체 사업기간 연장에 따른 용역기간 연장</t>
  </si>
  <si>
    <t>계약일정변경(2020.6.2 ~ 2020.11.30. → 2020.6.2. ~ 2021.2.19.)</t>
  </si>
  <si>
    <t>이효재</t>
  </si>
  <si>
    <t>코로나19 상황으로 대상기관 선정 및 실제 교육운영 불가로 과업 및 용역 비용 조정</t>
  </si>
  <si>
    <t>과업내용(과업물량 축소 및 홍보영상 제작)
계약금액 변경(68,771,950원→ 60,1230,000원 / 8,648,950원 삭감)</t>
  </si>
  <si>
    <t>교육사업팀</t>
  </si>
  <si>
    <t>오덕영</t>
  </si>
  <si>
    <t>만화원작활성화 공모전 운영 용역</t>
  </si>
  <si>
    <t>만화원작활성화 공모전 운영 1식</t>
  </si>
  <si>
    <t>(사)한국웹툰산업협회</t>
  </si>
  <si>
    <t>서울특별시 구로구 디지털로32길 30, 코오롱디지털타워빌란트 909호</t>
  </si>
  <si>
    <t>서범강</t>
  </si>
  <si>
    <t>프로모션용 콘텐츠 제작 지연 및 프로모션 효과 재고를 위한 프로모션 일정 변경</t>
  </si>
  <si>
    <t>계약기간 변경(2020.8.18.~2020.12.18. → 2020.8.18.~2021.1.29.)</t>
  </si>
  <si>
    <t>박물관운영팀</t>
  </si>
  <si>
    <t>1인소액수의-여성기업(부천시계약대행)</t>
  </si>
  <si>
    <t>2020 한국만화박물관 특별전시 전시 및 홍보물 제작, 설치 용역</t>
  </si>
  <si>
    <t>2020 한국만화박물관 특별전시 전시 및 홍보물 제작, 설치</t>
  </si>
  <si>
    <t>디자인뷰</t>
  </si>
  <si>
    <t>경기도 부천시 조마루로385번길 122, 1622호(춘의동, 삼보테크노타워)</t>
  </si>
  <si>
    <t>이충은</t>
  </si>
  <si>
    <t>2020년 만화원작활성화공모전 수상작 프로모션용 온라인 콘텐츠 제작 용역</t>
  </si>
  <si>
    <t>2020년 만화원작활성화공모전 수상작 프로모션용 온라인 콘텐츠 제작</t>
  </si>
  <si>
    <t>㈜아이더스</t>
  </si>
  <si>
    <t>서울특별시 마포구 성미산로 80, 4층(성산동, 상하빌딩 4층)</t>
  </si>
  <si>
    <t>금정민</t>
  </si>
  <si>
    <t>2020 청년 장애인 웹툰 아카데미 온라인 연합 전시 제작 용역</t>
  </si>
  <si>
    <t>2020 청년 장애인 웹툰 아카데미 온라인 연합 전시 제작</t>
  </si>
  <si>
    <t>주식회사 코믹스브이</t>
  </si>
  <si>
    <t>전라남도 순천시 매산큰길 81, 지하층(매곡동)</t>
  </si>
  <si>
    <t>양병석</t>
  </si>
  <si>
    <t>김현덕</t>
  </si>
  <si>
    <t>아카이브사업팀</t>
  </si>
  <si>
    <t>이인철</t>
  </si>
  <si>
    <t>수의계약(유찰)</t>
  </si>
  <si>
    <t>웹툰 아카이브 통합시스템 구축용역</t>
  </si>
  <si>
    <t>웹툰 아카이브 통합시스템 구축 1식</t>
  </si>
  <si>
    <t>소프트웨어 사업자
(업종코드 1468, 1469, 1470 중)</t>
  </si>
  <si>
    <t>중소기업, 소상공인
직접생산증명서(8111159901, 8111179901)</t>
  </si>
  <si>
    <t>주식회사 제이케이데이터시스템즈</t>
  </si>
  <si>
    <t>윤재근</t>
  </si>
  <si>
    <t>전라북도 전주시 완산구 홍산남로 30, 1동 3층 302호</t>
  </si>
  <si>
    <t>이미정</t>
  </si>
  <si>
    <t>한중일 신인만화가 콘테스트 사이트 구축 용역</t>
  </si>
  <si>
    <t>콘테스트 국ㆍ영문 사이트 디자인, 제작, 구축 및 운영 관리 1식</t>
  </si>
  <si>
    <t>소프트웨어 사업자
(업종코드 1468)</t>
  </si>
  <si>
    <t>지역제한(서울,경기,인천),소기업, 소상공인, 직접생산증명서(8111159901, 8111219901)</t>
  </si>
  <si>
    <t>주식회사 산타웍스</t>
  </si>
  <si>
    <t>이은정</t>
  </si>
  <si>
    <t>서울특별시 구로구 디지털로33길 55, 1002호(구로동, 이앤씨벤처드림타워2차)</t>
  </si>
  <si>
    <t>경영지원팀</t>
  </si>
  <si>
    <t>송승봉</t>
  </si>
  <si>
    <t>2020 웹툰창작체험환 지역웹툰캠퍼스 조성 및 운영사업 만족도조사 용역</t>
  </si>
  <si>
    <t>학술ㆍ연구용역
(업종코드 1169)</t>
  </si>
  <si>
    <t>지역제한(부천)</t>
  </si>
  <si>
    <t>문화콘텐츠잼 주식회사</t>
  </si>
  <si>
    <t>허소정</t>
  </si>
  <si>
    <t>경기도 부천시 조마루로385번길 122, 2417호(춘의동, 삼보테크노파크)</t>
  </si>
  <si>
    <t>진흥원(반기별 1회), 창작스튜디오(연 1회) 청사 소방점검</t>
  </si>
  <si>
    <t>경기도 부천시 평천로 623</t>
  </si>
  <si>
    <t>진흥원(분기별 1회) 청사 전기설비 안전진단</t>
  </si>
  <si>
    <t>한국안전기술공사</t>
  </si>
  <si>
    <t>경기도 부천시 계남로 343-1</t>
  </si>
  <si>
    <t>황승수</t>
  </si>
  <si>
    <t>진흥원, 창작스튜디오 연 2회 저수조 청소</t>
  </si>
  <si>
    <t>부천개발</t>
  </si>
  <si>
    <t>부천시 원미로 14, 2층</t>
  </si>
  <si>
    <t>손민철</t>
  </si>
  <si>
    <t>진흥원, 창작스튜디오, 소새어울마당 연 5회 방역</t>
  </si>
  <si>
    <t>2020년도 한국만화영상진흥원 건축물구조 정기안전점검</t>
  </si>
  <si>
    <t>진흥원(반기별 1회), 창작스튜디오(반기별 1회) 청사 소방점검</t>
  </si>
  <si>
    <t>경기도 부천시 상동로117번길 31, 707호</t>
  </si>
  <si>
    <t>강용식</t>
  </si>
  <si>
    <t>한국만화영상진흥원 2021년 계약과정 공개(11월)</t>
    <phoneticPr fontId="7" type="noConversion"/>
  </si>
  <si>
    <t>조달계약서
작성여부</t>
    <phoneticPr fontId="7" type="noConversion"/>
  </si>
  <si>
    <t>미계약 및
해약 여부</t>
    <phoneticPr fontId="7" type="noConversion"/>
  </si>
  <si>
    <t>낙찰율
(1인견적:설계가/계약금액)</t>
    <phoneticPr fontId="7" type="noConversion"/>
  </si>
  <si>
    <t>사업중지해제등</t>
    <phoneticPr fontId="7" type="noConversion"/>
  </si>
  <si>
    <t>감리/감독/검사</t>
    <phoneticPr fontId="7" type="noConversion"/>
  </si>
  <si>
    <t>완료일</t>
    <phoneticPr fontId="7" type="noConversion"/>
  </si>
  <si>
    <t>검사일</t>
    <phoneticPr fontId="7" type="noConversion"/>
  </si>
  <si>
    <t>선금</t>
    <phoneticPr fontId="7" type="noConversion"/>
  </si>
  <si>
    <t>준공금(계약금)</t>
    <phoneticPr fontId="7" type="noConversion"/>
  </si>
  <si>
    <t>1회 기성</t>
    <phoneticPr fontId="7" type="noConversion"/>
  </si>
  <si>
    <t>2회 기성</t>
    <phoneticPr fontId="7" type="noConversion"/>
  </si>
  <si>
    <t>3회 기성</t>
    <phoneticPr fontId="7" type="noConversion"/>
  </si>
  <si>
    <t>4회 기성</t>
    <phoneticPr fontId="7" type="noConversion"/>
  </si>
  <si>
    <t>5회 기성</t>
    <phoneticPr fontId="7" type="noConversion"/>
  </si>
  <si>
    <t>6회 기성</t>
    <phoneticPr fontId="7" type="noConversion"/>
  </si>
  <si>
    <t>7회 기성</t>
    <phoneticPr fontId="7" type="noConversion"/>
  </si>
  <si>
    <t>8회 기성</t>
    <phoneticPr fontId="7" type="noConversion"/>
  </si>
  <si>
    <t>9회 기성</t>
    <phoneticPr fontId="7" type="noConversion"/>
  </si>
  <si>
    <t>10회 기성</t>
    <phoneticPr fontId="7" type="noConversion"/>
  </si>
  <si>
    <t>11회 기성</t>
    <phoneticPr fontId="7" type="noConversion"/>
  </si>
  <si>
    <t>12회 기성</t>
    <phoneticPr fontId="7" type="noConversion"/>
  </si>
  <si>
    <t>발주일</t>
    <phoneticPr fontId="7" type="noConversion"/>
  </si>
  <si>
    <t>이월</t>
    <phoneticPr fontId="7" type="noConversion"/>
  </si>
  <si>
    <t>○</t>
    <phoneticPr fontId="7" type="noConversion"/>
  </si>
  <si>
    <t>연간 통번역 용역</t>
    <phoneticPr fontId="7" type="noConversion"/>
  </si>
  <si>
    <t>협상에 의한 계약</t>
    <phoneticPr fontId="7" type="noConversion"/>
  </si>
  <si>
    <t>찾아가는 웹툰 창작체험관 교육 운영 용역</t>
    <phoneticPr fontId="7" type="noConversion"/>
  </si>
  <si>
    <t>강은혜</t>
    <phoneticPr fontId="7" type="noConversion"/>
  </si>
  <si>
    <t>서정임</t>
    <phoneticPr fontId="7" type="noConversion"/>
  </si>
  <si>
    <t>오덕영</t>
    <phoneticPr fontId="7" type="noConversion"/>
  </si>
  <si>
    <t>전시용 자료 취합 및 정리 과업 추가에 따른 용역기간 연장</t>
    <phoneticPr fontId="7" type="noConversion"/>
  </si>
  <si>
    <t>계약기간 변경(2020.12.15.~2021.1.29. → 2020.12.15.~2021.2.22.)</t>
    <phoneticPr fontId="7" type="noConversion"/>
  </si>
  <si>
    <t>코로나 19로 인한 시스템장비 납품일정 지연 및 시범운영 지원</t>
    <phoneticPr fontId="7" type="noConversion"/>
  </si>
  <si>
    <t>계약기간 변경(2020.12.21.~2021.11.22. → 2020.12.21.~2021.12.22.)</t>
    <phoneticPr fontId="7" type="noConversion"/>
  </si>
  <si>
    <t>경영지원팀</t>
    <phoneticPr fontId="7" type="noConversion"/>
  </si>
  <si>
    <t>김현덕</t>
    <phoneticPr fontId="7" type="noConversion"/>
  </si>
  <si>
    <t>용역</t>
    <phoneticPr fontId="7" type="noConversion"/>
  </si>
  <si>
    <t>제한경쟁(부천시계약대행)</t>
    <phoneticPr fontId="7" type="noConversion"/>
  </si>
  <si>
    <t>2021년도 한국만화영상진흥원 시설관리용역</t>
    <phoneticPr fontId="7" type="noConversion"/>
  </si>
  <si>
    <t>진흥원 시설 일체 연간 관리 용역</t>
    <phoneticPr fontId="7" type="noConversion"/>
  </si>
  <si>
    <t>건물(시설)관리용역업(1260), 건물위생관리업(1162), 시설경비업(1164)</t>
    <phoneticPr fontId="7" type="noConversion"/>
  </si>
  <si>
    <t>제한경쟁</t>
    <phoneticPr fontId="7" type="noConversion"/>
  </si>
  <si>
    <t>중소기업, 소상공인
직접생산증명서(건물청소서비스 7611150101, 시설물경비서비스 9212159901)</t>
    <phoneticPr fontId="7" type="noConversion"/>
  </si>
  <si>
    <t>부천시</t>
    <phoneticPr fontId="7" type="noConversion"/>
  </si>
  <si>
    <t>제한최저</t>
    <phoneticPr fontId="7" type="noConversion"/>
  </si>
  <si>
    <t>주식회사 바른손에프엠</t>
    <phoneticPr fontId="7" type="noConversion"/>
  </si>
  <si>
    <t>강신범</t>
    <phoneticPr fontId="7" type="noConversion"/>
  </si>
  <si>
    <t>서울특별시 마포구 와우산로 71(서교동)</t>
    <phoneticPr fontId="7" type="noConversion"/>
  </si>
  <si>
    <t>서상구</t>
    <phoneticPr fontId="7" type="noConversion"/>
  </si>
  <si>
    <t>이수진</t>
    <phoneticPr fontId="7" type="noConversion"/>
  </si>
  <si>
    <t>1인소액수의</t>
    <phoneticPr fontId="7" type="noConversion"/>
  </si>
  <si>
    <t>2021년도 업무용 복합기 임차</t>
    <phoneticPr fontId="7" type="noConversion"/>
  </si>
  <si>
    <t>복합기 2대 연간임차</t>
    <phoneticPr fontId="7" type="noConversion"/>
  </si>
  <si>
    <t>삼성OA사무기기</t>
    <phoneticPr fontId="7" type="noConversion"/>
  </si>
  <si>
    <t>경기도 부천시부천로 231, 1층</t>
    <phoneticPr fontId="7" type="noConversion"/>
  </si>
  <si>
    <t>김대성</t>
    <phoneticPr fontId="7" type="noConversion"/>
  </si>
  <si>
    <t>정윤실</t>
    <phoneticPr fontId="7" type="noConversion"/>
  </si>
  <si>
    <t>이철민</t>
    <phoneticPr fontId="7" type="noConversion"/>
  </si>
  <si>
    <t>2021년도 정보통신 유지보수 용역</t>
    <phoneticPr fontId="7" type="noConversion"/>
  </si>
  <si>
    <t>정보통신회선(846회선), 스위치허브(38대), 전화세대관리(1식) 연간 유지보수</t>
    <phoneticPr fontId="7" type="noConversion"/>
  </si>
  <si>
    <t>나래엔시스</t>
    <phoneticPr fontId="7" type="noConversion"/>
  </si>
  <si>
    <t>경기도 부천시 석천로 345, 304동 7층 1호(삼정동, 부천테크노파크)</t>
    <phoneticPr fontId="7" type="noConversion"/>
  </si>
  <si>
    <t>이용수</t>
    <phoneticPr fontId="7" type="noConversion"/>
  </si>
  <si>
    <t xml:space="preserve">2021년도 전산장비 유지보수 용역 </t>
    <phoneticPr fontId="7" type="noConversion"/>
  </si>
  <si>
    <t>사무용 전산장비(PC) 90대 연간 유지보수</t>
    <phoneticPr fontId="7" type="noConversion"/>
  </si>
  <si>
    <t>㈜제이에스정보통신</t>
    <phoneticPr fontId="7" type="noConversion"/>
  </si>
  <si>
    <t>경기도 부천시 신흥로361-10, 4층 402호(내동)</t>
    <phoneticPr fontId="7" type="noConversion"/>
  </si>
  <si>
    <t>김종필</t>
    <phoneticPr fontId="7" type="noConversion"/>
  </si>
  <si>
    <t>2021년도 통합 홈페이지 유지보수 용역</t>
    <phoneticPr fontId="7" type="noConversion"/>
  </si>
  <si>
    <t>한국만화영상진흥원 통합홈페이지 일체 연간 유지보수</t>
    <phoneticPr fontId="7" type="noConversion"/>
  </si>
  <si>
    <t>㈜펜타코드</t>
    <phoneticPr fontId="7" type="noConversion"/>
  </si>
  <si>
    <t>인천광역시 남동구 선수촌공원로1</t>
    <phoneticPr fontId="7" type="noConversion"/>
  </si>
  <si>
    <t>강선</t>
    <phoneticPr fontId="7" type="noConversion"/>
  </si>
  <si>
    <t>2021년도 승강기 유지보수 용역</t>
    <phoneticPr fontId="7" type="noConversion"/>
  </si>
  <si>
    <t>앨리베이터 5대, 에스컬레이터 2대 연간 유지보수</t>
    <phoneticPr fontId="7" type="noConversion"/>
  </si>
  <si>
    <t>현대엘리베이터㈜ 인천지사</t>
    <phoneticPr fontId="7" type="noConversion"/>
  </si>
  <si>
    <t>인천광역시 부평구 평천로 304, 21세기빌딩 4층</t>
    <phoneticPr fontId="7" type="noConversion"/>
  </si>
  <si>
    <t>2020 웹툰창작체험환 지역웹툰캠퍼스 조성 및 운영사업 만족도조사 용역</t>
    <phoneticPr fontId="7" type="noConversion"/>
  </si>
  <si>
    <t>2020 웹툰창작체험환 지역웹툰캠퍼스 조성 및 운영사업 만족도조사 1식</t>
    <phoneticPr fontId="7" type="noConversion"/>
  </si>
  <si>
    <t>문화콘텐츠잼 주식회사</t>
    <phoneticPr fontId="7" type="noConversion"/>
  </si>
  <si>
    <t>물품</t>
    <phoneticPr fontId="7" type="noConversion"/>
  </si>
  <si>
    <t>중앙감시반실 UPS 구입</t>
    <phoneticPr fontId="7" type="noConversion"/>
  </si>
  <si>
    <t>중앙감시반실 UPS 1대</t>
    <phoneticPr fontId="7" type="noConversion"/>
  </si>
  <si>
    <t>현대파워시스템㈜</t>
    <phoneticPr fontId="7" type="noConversion"/>
  </si>
  <si>
    <t>경기도 광주시 광열로 115-1(곤지암읍)</t>
    <phoneticPr fontId="7" type="noConversion"/>
  </si>
  <si>
    <t>전용곤</t>
    <phoneticPr fontId="7" type="noConversion"/>
  </si>
  <si>
    <t>서상구</t>
    <phoneticPr fontId="7" type="noConversion"/>
  </si>
  <si>
    <t>2021년도 한국만화영상진흥원 소방시설 정기점검</t>
    <phoneticPr fontId="7" type="noConversion"/>
  </si>
  <si>
    <t>(주)경인소방</t>
    <phoneticPr fontId="7" type="noConversion"/>
  </si>
  <si>
    <t>남연화</t>
    <phoneticPr fontId="7" type="noConversion"/>
  </si>
  <si>
    <t>2021년도 한국만화영상진흥원 전기설비 안전진단</t>
    <phoneticPr fontId="7" type="noConversion"/>
  </si>
  <si>
    <t>2021년 한국만화영상진흥원 저수조 청소 용역</t>
    <phoneticPr fontId="7" type="noConversion"/>
  </si>
  <si>
    <t>2021년 한국만화영상진흥원 방역 용역</t>
    <phoneticPr fontId="7" type="noConversion"/>
  </si>
  <si>
    <t>2020년도 한국만화영상진흥원 건축물구조 정기안전점검</t>
    <phoneticPr fontId="7" type="noConversion"/>
  </si>
  <si>
    <t>중앙안전진단 주식회사</t>
    <phoneticPr fontId="7" type="noConversion"/>
  </si>
  <si>
    <t>한국만화박물관 건축물대장 용도 번경 용역</t>
    <phoneticPr fontId="7" type="noConversion"/>
  </si>
  <si>
    <t>국만화박물관 4D상영관 유기시설물 용도변경 1식</t>
    <phoneticPr fontId="7" type="noConversion"/>
  </si>
  <si>
    <t>건축사사무소 아이엔지</t>
    <phoneticPr fontId="7" type="noConversion"/>
  </si>
  <si>
    <t>경기도 부천시 장말로 205-2(중동, 하이트뷰302호)</t>
    <phoneticPr fontId="7" type="noConversion"/>
  </si>
  <si>
    <t>정지운</t>
    <phoneticPr fontId="7" type="noConversion"/>
  </si>
  <si>
    <t>최중국</t>
    <phoneticPr fontId="7" type="noConversion"/>
  </si>
  <si>
    <t>물품</t>
    <phoneticPr fontId="7" type="noConversion"/>
  </si>
  <si>
    <t>비즈니스센터 로비 홍보관 전시물 제작</t>
    <phoneticPr fontId="7" type="noConversion"/>
  </si>
  <si>
    <t>검정포맥스 띠장 23m, 패널(소) 7개, 패널(중) 14개, 패널(대) 3개, 패널(캡션) 15개</t>
    <phoneticPr fontId="7" type="noConversion"/>
  </si>
  <si>
    <t>주식회사 공감디자인</t>
    <phoneticPr fontId="7" type="noConversion"/>
  </si>
  <si>
    <t>경기도 부천시 부천로198번길 36, 101동 7층 707호(춘의동, 춘의테크노파크)</t>
    <phoneticPr fontId="7" type="noConversion"/>
  </si>
  <si>
    <t>최혜란</t>
    <phoneticPr fontId="7" type="noConversion"/>
  </si>
  <si>
    <t>교육사업팀</t>
    <phoneticPr fontId="7" type="noConversion"/>
  </si>
  <si>
    <t>강은혜</t>
    <phoneticPr fontId="7" type="noConversion"/>
  </si>
  <si>
    <t>용역</t>
    <phoneticPr fontId="7" type="noConversion"/>
  </si>
  <si>
    <t>1인소액수의</t>
    <phoneticPr fontId="7" type="noConversion"/>
  </si>
  <si>
    <t>2021년 K-Comics아카데미 교육실 장비 및 교육기기 유지보수 용역</t>
    <phoneticPr fontId="7" type="noConversion"/>
  </si>
  <si>
    <t>2021년 K-Comics아카데미 교육실 장비 및 교육기기 연간 유지보수</t>
    <phoneticPr fontId="7" type="noConversion"/>
  </si>
  <si>
    <t>㈜제이에스정보통신</t>
    <phoneticPr fontId="7" type="noConversion"/>
  </si>
  <si>
    <t>경기도 부천시 신흥로361-10, 4층 402호(내동)</t>
    <phoneticPr fontId="7" type="noConversion"/>
  </si>
  <si>
    <t>김종필</t>
    <phoneticPr fontId="7" type="noConversion"/>
  </si>
  <si>
    <t>박물관운영팀</t>
    <phoneticPr fontId="7" type="noConversion"/>
  </si>
  <si>
    <t>백수진</t>
    <phoneticPr fontId="7" type="noConversion"/>
  </si>
  <si>
    <t>협상에 의한 계약(부천시계약대행)</t>
    <phoneticPr fontId="7" type="noConversion"/>
  </si>
  <si>
    <t>한국만화박물관 상설전시 개편 기본 계획 수립 연구</t>
    <phoneticPr fontId="7" type="noConversion"/>
  </si>
  <si>
    <t>한국만화박물관 상설전시 개편 기본 계획 수립 연구 1식</t>
    <phoneticPr fontId="7" type="noConversion"/>
  </si>
  <si>
    <t>산업디자인전문회사(4442) or
산업디자인전문회사(4442 포함한 4444) or
산업디자인전문회사 (4442,4444 중 1개)+학술연구 용역(1169)</t>
    <phoneticPr fontId="7" type="noConversion"/>
  </si>
  <si>
    <t>소기업, 소상공인</t>
    <phoneticPr fontId="7" type="noConversion"/>
  </si>
  <si>
    <t>협상의 의한 계약</t>
    <phoneticPr fontId="7" type="noConversion"/>
  </si>
  <si>
    <t>㈜메이크앤무브</t>
    <phoneticPr fontId="7" type="noConversion"/>
  </si>
  <si>
    <t>이은화</t>
    <phoneticPr fontId="7" type="noConversion"/>
  </si>
  <si>
    <t>서울특별시 금천구 가산디지털2로 70, 2011-2호</t>
    <phoneticPr fontId="7" type="noConversion"/>
  </si>
  <si>
    <t>이안화</t>
    <phoneticPr fontId="7" type="noConversion"/>
  </si>
  <si>
    <t>서정임</t>
    <phoneticPr fontId="7" type="noConversion"/>
  </si>
  <si>
    <t>축제사업팀</t>
    <phoneticPr fontId="7" type="noConversion"/>
  </si>
  <si>
    <t>김대진</t>
    <phoneticPr fontId="7" type="noConversion"/>
  </si>
  <si>
    <t>축제사업팀 업무용 컴퓨터 및 가구 임차</t>
    <phoneticPr fontId="7" type="noConversion"/>
  </si>
  <si>
    <t>컴퓨터 4대, 모니터 4대, 책상 3개, 의자 3개 8개월 임대</t>
    <phoneticPr fontId="7" type="noConversion"/>
  </si>
  <si>
    <t>㈜알앤텍</t>
    <phoneticPr fontId="7" type="noConversion"/>
  </si>
  <si>
    <t>서울특별시 강남구 삼성로 555(삼성동, 알앤텍빌딩)</t>
    <phoneticPr fontId="7" type="noConversion"/>
  </si>
  <si>
    <t>김희수</t>
    <phoneticPr fontId="7" type="noConversion"/>
  </si>
  <si>
    <t>뱍정재</t>
    <phoneticPr fontId="7" type="noConversion"/>
  </si>
  <si>
    <t>전략사업팀</t>
    <phoneticPr fontId="7" type="noConversion"/>
  </si>
  <si>
    <t>서희진</t>
    <phoneticPr fontId="7" type="noConversion"/>
  </si>
  <si>
    <t>2021년도 외국어 전문 통번역 용역(단가계약)</t>
    <phoneticPr fontId="7" type="noConversion"/>
  </si>
  <si>
    <t>연간 외국어 통번역 1식</t>
    <phoneticPr fontId="7" type="noConversion"/>
  </si>
  <si>
    <t>국제만화가대회 온라인전시 개최에 따른 물량 증가</t>
    <phoneticPr fontId="7" type="noConversion"/>
  </si>
  <si>
    <t>계약금액 변경(4,532,000원  → 6,532,000원 / 2,000,000원 증가)</t>
    <phoneticPr fontId="7" type="noConversion"/>
  </si>
  <si>
    <t>김현재</t>
    <phoneticPr fontId="7" type="noConversion"/>
  </si>
  <si>
    <t>2021년 한국만화박물관 뮤지엄숍 조성 및 물품 제작</t>
    <phoneticPr fontId="7" type="noConversion"/>
  </si>
  <si>
    <t>2021년 한국만화박물관 뮤지엄숍 조성 및 물품 1식</t>
    <phoneticPr fontId="7" type="noConversion"/>
  </si>
  <si>
    <t>산업디자인전문회사(4441, 4442 중1)</t>
    <phoneticPr fontId="7" type="noConversion"/>
  </si>
  <si>
    <t>소기업, 소상공인
직생(56101507)</t>
    <phoneticPr fontId="7" type="noConversion"/>
  </si>
  <si>
    <t>(주)미트디자인</t>
    <phoneticPr fontId="7" type="noConversion"/>
  </si>
  <si>
    <t>이원근</t>
    <phoneticPr fontId="7" type="noConversion"/>
  </si>
  <si>
    <t>서울특별시 성동구 마장로 289(마장동, 엠디빌딩 4층)</t>
    <phoneticPr fontId="7" type="noConversion"/>
  </si>
  <si>
    <t>디자인 수정 및 실시설계 기간 확보 등에따른 납품기한 변경</t>
    <phoneticPr fontId="7" type="noConversion"/>
  </si>
  <si>
    <t>계약기간 변경(2021.2.23.~2021.5.18. → 2021.2.23.~2021.7.18.)</t>
    <phoneticPr fontId="7" type="noConversion"/>
  </si>
  <si>
    <t>경영지원팀</t>
    <phoneticPr fontId="7" type="noConversion"/>
  </si>
  <si>
    <t>임미영</t>
    <phoneticPr fontId="7" type="noConversion"/>
  </si>
  <si>
    <t>국고지원사업 업무용 복합기 임차</t>
    <phoneticPr fontId="7" type="noConversion"/>
  </si>
  <si>
    <t>복합기 2대 10개월 임차</t>
    <phoneticPr fontId="7" type="noConversion"/>
  </si>
  <si>
    <t>삼성OA사무기기</t>
    <phoneticPr fontId="7" type="noConversion"/>
  </si>
  <si>
    <t>경기도 부천시부천로 231, 1층</t>
    <phoneticPr fontId="7" type="noConversion"/>
  </si>
  <si>
    <t>김대성</t>
    <phoneticPr fontId="7" type="noConversion"/>
  </si>
  <si>
    <t>정윤실</t>
    <phoneticPr fontId="7" type="noConversion"/>
  </si>
  <si>
    <t>이미정</t>
    <phoneticPr fontId="7" type="noConversion"/>
  </si>
  <si>
    <t>2021년 국제만화가대회 정기뉴스레터 디자인 제작 용역</t>
    <phoneticPr fontId="7" type="noConversion"/>
  </si>
  <si>
    <t>국제만화가대회 정기뉴스레터 4회 제작 및 시즌카드 2회 제작</t>
    <phoneticPr fontId="7" type="noConversion"/>
  </si>
  <si>
    <t>손봄</t>
    <phoneticPr fontId="7" type="noConversion"/>
  </si>
  <si>
    <t>경기도 부천시 부천로198번길 18, 201동 504호(춘의동, 춘의테크노파크 Ⅱ)</t>
    <phoneticPr fontId="7" type="noConversion"/>
  </si>
  <si>
    <t>김효석</t>
    <phoneticPr fontId="7" type="noConversion"/>
  </si>
  <si>
    <t>아카이브사업팀</t>
    <phoneticPr fontId="7" type="noConversion"/>
  </si>
  <si>
    <t>최은영</t>
    <phoneticPr fontId="7" type="noConversion"/>
  </si>
  <si>
    <t xml:space="preserve">2021년 한국만화박물관 종합유해생물관리(IPM) </t>
    <phoneticPr fontId="7" type="noConversion"/>
  </si>
  <si>
    <t>수장고 시설 내 유해생물 관리</t>
    <phoneticPr fontId="7" type="noConversion"/>
  </si>
  <si>
    <t>㈜한켐문화재보존</t>
    <phoneticPr fontId="7" type="noConversion"/>
  </si>
  <si>
    <t>서울특별시 강남구 영동대로112길 54(삼성동, 1층)</t>
    <phoneticPr fontId="7" type="noConversion"/>
  </si>
  <si>
    <t>이장연</t>
    <phoneticPr fontId="7" type="noConversion"/>
  </si>
  <si>
    <t>2021년 우리원 통합사업관리시스템 유지보수 용역</t>
    <phoneticPr fontId="7" type="noConversion"/>
  </si>
  <si>
    <t>통합사업관리시스템 유지보수 및 개선</t>
    <phoneticPr fontId="7" type="noConversion"/>
  </si>
  <si>
    <t>주식회사 레드스프링</t>
    <phoneticPr fontId="7" type="noConversion"/>
  </si>
  <si>
    <t>서울특별시 광진구 용마산로 108, 2,3층(중곡동)</t>
    <phoneticPr fontId="7" type="noConversion"/>
  </si>
  <si>
    <t>김동준</t>
    <phoneticPr fontId="7" type="noConversion"/>
  </si>
  <si>
    <t>임설민</t>
    <phoneticPr fontId="7" type="noConversion"/>
  </si>
  <si>
    <t>1인소액수의(마을기업)</t>
    <phoneticPr fontId="7" type="noConversion"/>
  </si>
  <si>
    <t>2021년 한국만화영상진흥원 지원사업 평가 운영 용역</t>
    <phoneticPr fontId="7" type="noConversion"/>
  </si>
  <si>
    <t>2021년 한국만화영상진흥원 지원사업 평가 운영</t>
    <phoneticPr fontId="7" type="noConversion"/>
  </si>
  <si>
    <t>주식회사 놀자씨씨</t>
    <phoneticPr fontId="7" type="noConversion"/>
  </si>
  <si>
    <t>서울특별시 강동구 고덕로 13, 106동 2801호(암사동, 프라이어팰리스)</t>
    <phoneticPr fontId="7" type="noConversion"/>
  </si>
  <si>
    <t>이용성</t>
    <phoneticPr fontId="7" type="noConversion"/>
  </si>
  <si>
    <t>송수인</t>
    <phoneticPr fontId="7" type="noConversion"/>
  </si>
  <si>
    <t xml:space="preserve">2021년 만화도서관 연간 도서 납품(단가계약) </t>
    <phoneticPr fontId="7" type="noConversion"/>
  </si>
  <si>
    <t>2021년 만화도서관 연간 도서 납품</t>
    <phoneticPr fontId="7" type="noConversion"/>
  </si>
  <si>
    <t>제한경쟁</t>
    <phoneticPr fontId="7" type="noConversion"/>
  </si>
  <si>
    <t>소기업, 소상공인
지역제한(부천시)
물품분류번호 : 5510151001(서적)</t>
    <phoneticPr fontId="7" type="noConversion"/>
  </si>
  <si>
    <t>제한최저가</t>
    <phoneticPr fontId="7" type="noConversion"/>
  </si>
  <si>
    <t>하나실업</t>
    <phoneticPr fontId="7" type="noConversion"/>
  </si>
  <si>
    <t>신숙경</t>
    <phoneticPr fontId="7" type="noConversion"/>
  </si>
  <si>
    <t>경기도 부천시 성오로128번길 43-21, 306호(원종동, 문화4차 유림아파트)</t>
    <phoneticPr fontId="7" type="noConversion"/>
  </si>
  <si>
    <t>안윤선</t>
    <phoneticPr fontId="7" type="noConversion"/>
  </si>
  <si>
    <t>1인소액수의(부천시계약대행)</t>
    <phoneticPr fontId="7" type="noConversion"/>
  </si>
  <si>
    <t>2021년 초등학교 6학년 만화교실 교재개발 및 워크숍 운영 위탁 용역</t>
    <phoneticPr fontId="7" type="noConversion"/>
  </si>
  <si>
    <t>2021년 초등학교 6학년 만화교실 교재개발 및 워크숍 운영</t>
    <phoneticPr fontId="7" type="noConversion"/>
  </si>
  <si>
    <t>주식회사 투니코</t>
    <phoneticPr fontId="7" type="noConversion"/>
  </si>
  <si>
    <t>서울특별시 구로구 구로중앙로28길 73, 207호</t>
    <phoneticPr fontId="7" type="noConversion"/>
  </si>
  <si>
    <t>김범준</t>
    <phoneticPr fontId="7" type="noConversion"/>
  </si>
  <si>
    <t>이인철</t>
    <phoneticPr fontId="7" type="noConversion"/>
  </si>
  <si>
    <t>협상에 의한 계약</t>
    <phoneticPr fontId="7" type="noConversion"/>
  </si>
  <si>
    <t>웹툰 아카이브 통합시스템 구축 감리 용역</t>
    <phoneticPr fontId="7" type="noConversion"/>
  </si>
  <si>
    <t>웹툰 아카이브 통합시스템 구축 감리 1식</t>
    <phoneticPr fontId="7" type="noConversion"/>
  </si>
  <si>
    <t>정보시스템감리법인
(업종코드:6146)</t>
    <phoneticPr fontId="7" type="noConversion"/>
  </si>
  <si>
    <t>중소기업</t>
    <phoneticPr fontId="7" type="noConversion"/>
  </si>
  <si>
    <t>㈜한국정보기술단</t>
    <phoneticPr fontId="7" type="noConversion"/>
  </si>
  <si>
    <t>이우용</t>
    <phoneticPr fontId="7" type="noConversion"/>
  </si>
  <si>
    <t>경기도 과천시 뒷골2로 66-1(과천동)</t>
    <phoneticPr fontId="7" type="noConversion"/>
  </si>
  <si>
    <t>웹툰아카이브 통합시스템 구축 용역 기간 변경(2021.12.22. 종료)에 따른 계약기간 변경(계약조건)</t>
    <phoneticPr fontId="7" type="noConversion"/>
  </si>
  <si>
    <t>계약기간 변경(2021.3.30.~2021.11.22. → 2021.3.30.~2021.12.22.)</t>
    <phoneticPr fontId="7" type="noConversion"/>
  </si>
  <si>
    <t>경기도 문화가 있는 날, 만화살롱 4월 행사 운영 용역</t>
    <phoneticPr fontId="7" type="noConversion"/>
  </si>
  <si>
    <t>경기도 문화가 있는 날, 만화살롱 4월 행사 운영 1식</t>
    <phoneticPr fontId="7" type="noConversion"/>
  </si>
  <si>
    <t>주식회사 더 크리에이터스</t>
    <phoneticPr fontId="7" type="noConversion"/>
  </si>
  <si>
    <t>서울특별시 동대문구 안암로 86-1, 4층(제기동, 은성빌딩)</t>
    <phoneticPr fontId="7" type="noConversion"/>
  </si>
  <si>
    <t>이용관</t>
    <phoneticPr fontId="7" type="noConversion"/>
  </si>
  <si>
    <t>한국만화영상진흥원 LED조명 교체공사 설계 용역</t>
    <phoneticPr fontId="7" type="noConversion"/>
  </si>
  <si>
    <t>한국만화영상진흥원 LED조명 교체공사 설계 1삭</t>
    <phoneticPr fontId="7" type="noConversion"/>
  </si>
  <si>
    <t>대아기술단</t>
    <phoneticPr fontId="7" type="noConversion"/>
  </si>
  <si>
    <t>경기도 부천시 부일로237번길 37(상동)</t>
    <phoneticPr fontId="7" type="noConversion"/>
  </si>
  <si>
    <t>윤성관</t>
    <phoneticPr fontId="7" type="noConversion"/>
  </si>
  <si>
    <t>2021년 K-Comics 아카데미 운영 및 교재개발 용역</t>
    <phoneticPr fontId="7" type="noConversion"/>
  </si>
  <si>
    <t>2021년 K-Comics 아카데미 운영 및 교재개발 1식</t>
    <phoneticPr fontId="7" type="noConversion"/>
  </si>
  <si>
    <t>평생교육시설
(업종코드 : 3104, 3105, 3106, 3107, 3108, 3109, 3110, 3144, 3155, 3156 중 1)</t>
    <phoneticPr fontId="7" type="noConversion"/>
  </si>
  <si>
    <t>일반경쟁</t>
    <phoneticPr fontId="7" type="noConversion"/>
  </si>
  <si>
    <t>㈜디노마드</t>
    <phoneticPr fontId="7" type="noConversion"/>
  </si>
  <si>
    <t>이대우</t>
    <phoneticPr fontId="7" type="noConversion"/>
  </si>
  <si>
    <t>서울특별시 마포구 독막로9길 29(서교동)</t>
    <phoneticPr fontId="7" type="noConversion"/>
  </si>
  <si>
    <t>2021년 만화비평지 발간 및 비평공모전 운영 용역</t>
    <phoneticPr fontId="7" type="noConversion"/>
  </si>
  <si>
    <t>2021년 만화비평지 발간 및 비평공모전 운영</t>
    <phoneticPr fontId="7" type="noConversion"/>
  </si>
  <si>
    <t>출파사
(업종코드:1517)</t>
    <phoneticPr fontId="7" type="noConversion"/>
  </si>
  <si>
    <t>중,소기업, 소상공인</t>
    <phoneticPr fontId="7" type="noConversion"/>
  </si>
  <si>
    <t>팬덤북스</t>
    <phoneticPr fontId="7" type="noConversion"/>
  </si>
  <si>
    <t>박세현</t>
    <phoneticPr fontId="7" type="noConversion"/>
  </si>
  <si>
    <t>경기도 부천시 부천로198번길 18, 11층 1104호(춘의동, 춘의테크노파크2차)</t>
    <phoneticPr fontId="7" type="noConversion"/>
  </si>
  <si>
    <t>이채영</t>
    <phoneticPr fontId="7" type="noConversion"/>
  </si>
  <si>
    <t>한국만화박물관 뮤지엄숍 문화상품 개발 용역</t>
    <phoneticPr fontId="7" type="noConversion"/>
  </si>
  <si>
    <t>한국만화박물관 뮤지엄숍 문화상품 개발 1식</t>
    <phoneticPr fontId="7" type="noConversion"/>
  </si>
  <si>
    <t>기타자유업
(업종코드:9999)</t>
    <phoneticPr fontId="7" type="noConversion"/>
  </si>
  <si>
    <t>제이케이디자인스튜디오</t>
    <phoneticPr fontId="7" type="noConversion"/>
  </si>
  <si>
    <t>고지은</t>
    <phoneticPr fontId="7" type="noConversion"/>
  </si>
  <si>
    <t>경기도 양주시 부흥로1878번길 137(광사동)</t>
    <phoneticPr fontId="7" type="noConversion"/>
  </si>
  <si>
    <t>12월 기획전시 연계 상품 소싱 진행 및 제품 납품</t>
    <phoneticPr fontId="7" type="noConversion"/>
  </si>
  <si>
    <t>계약기간 변경(2021.4.14.~2021.10.31. → 2021.4.14.~2021.11.30.)</t>
    <phoneticPr fontId="7" type="noConversion"/>
  </si>
  <si>
    <t>김강석</t>
    <phoneticPr fontId="7" type="noConversion"/>
  </si>
  <si>
    <t>수의계약(유찰)</t>
    <phoneticPr fontId="7" type="noConversion"/>
  </si>
  <si>
    <t>2021년 디지털만화규장각 웹진 운영 용역</t>
    <phoneticPr fontId="7" type="noConversion"/>
  </si>
  <si>
    <t>2021년 디지털만화규장각 웹진 연간 운영</t>
    <phoneticPr fontId="7" type="noConversion"/>
  </si>
  <si>
    <t>㈜어라이즈오브젝트</t>
    <phoneticPr fontId="7" type="noConversion"/>
  </si>
  <si>
    <t>이창우</t>
    <phoneticPr fontId="7" type="noConversion"/>
  </si>
  <si>
    <t>서울특별시 은평구 통일로 684, 1동 3COO2(녹번동)</t>
    <phoneticPr fontId="7" type="noConversion"/>
  </si>
  <si>
    <t>한국만화영상진흥원 냉동기 세관</t>
    <phoneticPr fontId="7" type="noConversion"/>
  </si>
  <si>
    <t>한국만화영상진흥원 냉동기 세관 1식</t>
    <phoneticPr fontId="7" type="noConversion"/>
  </si>
  <si>
    <t>이손센추리</t>
    <phoneticPr fontId="7" type="noConversion"/>
  </si>
  <si>
    <t>경기도 부천시 부천로366번길 113, 진성테라스상가 205호(도당동)</t>
    <phoneticPr fontId="7" type="noConversion"/>
  </si>
  <si>
    <t>박홍규</t>
    <phoneticPr fontId="7" type="noConversion"/>
  </si>
  <si>
    <t>이철민</t>
    <phoneticPr fontId="7" type="noConversion"/>
  </si>
  <si>
    <t>L2 네트워크 스위치 구입</t>
    <phoneticPr fontId="7" type="noConversion"/>
  </si>
  <si>
    <t>네트워크스위치 24포트 4대, 네트워크스위치 48포트 2대</t>
    <phoneticPr fontId="7" type="noConversion"/>
  </si>
  <si>
    <t>나래엔시스</t>
    <phoneticPr fontId="7" type="noConversion"/>
  </si>
  <si>
    <t>경기도 부천시 석천로 345, 304동 7층 1호(삼정동, 부천테크노파크)</t>
    <phoneticPr fontId="7" type="noConversion"/>
  </si>
  <si>
    <t>이용수</t>
    <phoneticPr fontId="7" type="noConversion"/>
  </si>
  <si>
    <t>2인견적 소액수의(부천시계약대행)</t>
    <phoneticPr fontId="7" type="noConversion"/>
  </si>
  <si>
    <t>2021년 초등학교 6학년 만화교실 운영 용역</t>
    <phoneticPr fontId="7" type="noConversion"/>
  </si>
  <si>
    <t>2021년 초등학교 6학년 만화교실 운영</t>
    <phoneticPr fontId="7" type="noConversion"/>
  </si>
  <si>
    <t>기타자유업
(업종코드:99901</t>
    <phoneticPr fontId="7" type="noConversion"/>
  </si>
  <si>
    <t>소기업, 소상공인
(물품분류번호 : 5510159901)</t>
    <phoneticPr fontId="7" type="noConversion"/>
  </si>
  <si>
    <t>문화콘텐츠잼 주식회사</t>
    <phoneticPr fontId="7" type="noConversion"/>
  </si>
  <si>
    <t>허소영</t>
    <phoneticPr fontId="7" type="noConversion"/>
  </si>
  <si>
    <t>박보라</t>
    <phoneticPr fontId="7" type="noConversion"/>
  </si>
  <si>
    <t>한-벨 수교 120주년 기념 한국만화특별전 총괄 운영 용역</t>
    <phoneticPr fontId="7" type="noConversion"/>
  </si>
  <si>
    <t>한-벨 수교 120주년 기념 한국만화특별전 총괄 운영</t>
    <phoneticPr fontId="7" type="noConversion"/>
  </si>
  <si>
    <t>중,소기업, 소상공인
(물품분류번호 : 8014199001, 9015180201)</t>
    <phoneticPr fontId="7" type="noConversion"/>
  </si>
  <si>
    <t>주식회사 위즈씨앤씨</t>
    <phoneticPr fontId="7" type="noConversion"/>
  </si>
  <si>
    <t>홍창환, 채권석</t>
    <phoneticPr fontId="7" type="noConversion"/>
  </si>
  <si>
    <t>경기도 부천시 양지로 205, 재7층 제이에이치701호(옥길동, 부천옥길 서영아너시티2)</t>
    <phoneticPr fontId="7" type="noConversion"/>
  </si>
  <si>
    <t>벨기에 문화원 요청에 따른 도록 제작 수량 및 판형 변경 / 코로나 19로 인한 부대행사 등 행사 진행 사항 변경</t>
    <phoneticPr fontId="7" type="noConversion"/>
  </si>
  <si>
    <t>계약금액 변경(310,128,500원 → 321,790,600원 / 11,662,100원 증가)
도록제작 변경(도록판형 및 수량 변경 분량 100pg. → 200pg. / 수량 70권 → 200권)</t>
    <phoneticPr fontId="7" type="noConversion"/>
  </si>
  <si>
    <t>김선미</t>
    <phoneticPr fontId="7" type="noConversion"/>
  </si>
  <si>
    <t>아카이브사업팀</t>
    <phoneticPr fontId="7" type="noConversion"/>
  </si>
  <si>
    <t>김강석</t>
    <phoneticPr fontId="7" type="noConversion"/>
  </si>
  <si>
    <t>수의계약(유찰)</t>
    <phoneticPr fontId="7" type="noConversion"/>
  </si>
  <si>
    <t>2021년 웹툰 아카이브 종합 DB 구축 용역</t>
    <phoneticPr fontId="7" type="noConversion"/>
  </si>
  <si>
    <t>2021년 웹툰 아카이브 종합 DB 구축</t>
    <phoneticPr fontId="7" type="noConversion"/>
  </si>
  <si>
    <t>중,소기업, 소상공인
(물품분류번호 : 8111200201)</t>
    <phoneticPr fontId="7" type="noConversion"/>
  </si>
  <si>
    <t>협상의 의한 계약</t>
    <phoneticPr fontId="7" type="noConversion"/>
  </si>
  <si>
    <t>㈜블루커뮤니케이션</t>
    <phoneticPr fontId="7" type="noConversion"/>
  </si>
  <si>
    <t>정희용</t>
    <phoneticPr fontId="7" type="noConversion"/>
  </si>
  <si>
    <t>인천광역시 연수구 송도문화로 119, 지하1층 비1041-4호(송도동)</t>
    <phoneticPr fontId="7" type="noConversion"/>
  </si>
  <si>
    <t>최은영</t>
    <phoneticPr fontId="7" type="noConversion"/>
  </si>
  <si>
    <t>2021년 한국만화박물관 수장고 유물 DB화 용역</t>
    <phoneticPr fontId="7" type="noConversion"/>
  </si>
  <si>
    <t>2021년 한국만화박물관 수장고 유물 DB화</t>
    <phoneticPr fontId="7" type="noConversion"/>
  </si>
  <si>
    <t>㈜나라지식정보</t>
    <phoneticPr fontId="7" type="noConversion"/>
  </si>
  <si>
    <t>손영호</t>
    <phoneticPr fontId="7" type="noConversion"/>
  </si>
  <si>
    <t>서울특별시 종로구 삼봉로 81, 409호(수송동, 두산위브파빌리온)</t>
    <phoneticPr fontId="7" type="noConversion"/>
  </si>
  <si>
    <t>박물관운영팀</t>
    <phoneticPr fontId="7" type="noConversion"/>
  </si>
  <si>
    <t>룰루랄라 우리가족 카툰 전시 설치 용역</t>
    <phoneticPr fontId="7" type="noConversion"/>
  </si>
  <si>
    <t>룰루랄라 우리가족 카툰 전시 설치 1식</t>
    <phoneticPr fontId="7" type="noConversion"/>
  </si>
  <si>
    <t>봄</t>
  </si>
  <si>
    <t>경기도 부천시 조마루로386번길 52(원미동)</t>
    <phoneticPr fontId="7" type="noConversion"/>
  </si>
  <si>
    <t>권덕종</t>
  </si>
  <si>
    <t>룰루랄라 우리가족 카툰 전시 작품 수급 및 SNS전시용 작품 디자인 용역</t>
    <phoneticPr fontId="7" type="noConversion"/>
  </si>
  <si>
    <t>룰루랄라 우리가족 카툰 전시 작품 수급 및 디자인</t>
    <phoneticPr fontId="7" type="noConversion"/>
  </si>
  <si>
    <t>사단법인 한국카툰협회</t>
    <phoneticPr fontId="7" type="noConversion"/>
  </si>
  <si>
    <t>경기도 부천시 길주로 1, 한국만화영상진흥원 사무동 318호(상동)</t>
    <phoneticPr fontId="7" type="noConversion"/>
  </si>
  <si>
    <t>조관제</t>
    <phoneticPr fontId="7" type="noConversion"/>
  </si>
  <si>
    <t>클러스터조성팀</t>
    <phoneticPr fontId="7" type="noConversion"/>
  </si>
  <si>
    <t>곽서영</t>
    <phoneticPr fontId="7" type="noConversion"/>
  </si>
  <si>
    <t>공사</t>
    <phoneticPr fontId="7" type="noConversion"/>
  </si>
  <si>
    <t>소새울어울마당 지붕 금속공사</t>
    <phoneticPr fontId="7" type="noConversion"/>
  </si>
  <si>
    <t>소새울어울마당 지붕 금속물 설치</t>
    <phoneticPr fontId="7" type="noConversion"/>
  </si>
  <si>
    <t>부천건업</t>
    <phoneticPr fontId="7" type="noConversion"/>
  </si>
  <si>
    <t>경기도 부천시 조마루로105번길 34-12</t>
    <phoneticPr fontId="7" type="noConversion"/>
  </si>
  <si>
    <t>이기훈</t>
    <phoneticPr fontId="7" type="noConversion"/>
  </si>
  <si>
    <t>소새울어울마당 옥상 방수공사</t>
    <phoneticPr fontId="7" type="noConversion"/>
  </si>
  <si>
    <t>지붕 우레탄 방수 및 홈통 설치</t>
    <phoneticPr fontId="7" type="noConversion"/>
  </si>
  <si>
    <t>현대지붕</t>
    <phoneticPr fontId="7" type="noConversion"/>
  </si>
  <si>
    <t>경기도 부천시 부일로243번길 44-16(상동)</t>
    <phoneticPr fontId="7" type="noConversion"/>
  </si>
  <si>
    <t>당하증</t>
    <phoneticPr fontId="7" type="noConversion"/>
  </si>
  <si>
    <t>교육사업팀</t>
    <phoneticPr fontId="7" type="noConversion"/>
  </si>
  <si>
    <t>교육훈련체계 수립 및 개선 컨설팅 용역</t>
    <phoneticPr fontId="7" type="noConversion"/>
  </si>
  <si>
    <t>교육훈련체계 수립 및 컨설팅</t>
    <phoneticPr fontId="7" type="noConversion"/>
  </si>
  <si>
    <t>한국생산성본부</t>
    <phoneticPr fontId="7" type="noConversion"/>
  </si>
  <si>
    <t>서울특별시 종로구 새문안로5가길 32, 1층(적선동)</t>
    <phoneticPr fontId="7" type="noConversion"/>
  </si>
  <si>
    <t>안완기</t>
    <phoneticPr fontId="7" type="noConversion"/>
  </si>
  <si>
    <t>2021년 K-Comics 온라인 아카데미(홈페이지, 학습관리시스템) 유지보수 용역</t>
    <phoneticPr fontId="7" type="noConversion"/>
  </si>
  <si>
    <t>2021년 K-Comics 온라인 아카데미(홈페이지, 학습관리시스템) 유지보수</t>
    <phoneticPr fontId="7" type="noConversion"/>
  </si>
  <si>
    <t>소프트웨어사업자
(컴퓨터관련서비스사업)
(업종코드:1468)</t>
    <phoneticPr fontId="7" type="noConversion"/>
  </si>
  <si>
    <t>중,소기업, 소상공인
(물품분류번호 : 8111159901
또는 8111219901)</t>
    <phoneticPr fontId="7" type="noConversion"/>
  </si>
  <si>
    <t>주식회사 티엠디교육그룹</t>
    <phoneticPr fontId="7" type="noConversion"/>
  </si>
  <si>
    <t>고봉익</t>
    <phoneticPr fontId="7" type="noConversion"/>
  </si>
  <si>
    <t>서울특별시 서초구 서초중앙로8길 26, (서초동, 유노피스빌딩 지하1, 지상2~6층)</t>
    <phoneticPr fontId="7" type="noConversion"/>
  </si>
  <si>
    <t>축제사업팀</t>
    <phoneticPr fontId="7" type="noConversion"/>
  </si>
  <si>
    <t>양혜정</t>
    <phoneticPr fontId="7" type="noConversion"/>
  </si>
  <si>
    <t>1인소액수의(부천시계약대행)</t>
    <phoneticPr fontId="7" type="noConversion"/>
  </si>
  <si>
    <t>제24회 부천국제만화축제 디자인 용역</t>
    <phoneticPr fontId="7" type="noConversion"/>
  </si>
  <si>
    <t>축제메인포스터 디자인 제작(500정), 자원활동가모집 포스터 디자인 제작(500장), 경긱국제코스프레페스티벌 포스터 디자인 1식, 리플릿 디자인 제작(5,000장, 국문 4,500장, 영문 500장), 전단지 디자인 제작(1,000장), 도록 디자인 제작(200권), 축제사무국유리시트지 디자인 제작(1장), 맛집인증사인 디자인 1식, 맛집지도리플렛 1000장</t>
    <phoneticPr fontId="7" type="noConversion"/>
  </si>
  <si>
    <t>아이삭컴퍼니</t>
    <phoneticPr fontId="7" type="noConversion"/>
  </si>
  <si>
    <t>경기도 부천시 부천로282, 4층(도당동, 신양빌딩)</t>
    <phoneticPr fontId="7" type="noConversion"/>
  </si>
  <si>
    <t>이계복</t>
    <phoneticPr fontId="7" type="noConversion"/>
  </si>
  <si>
    <t>온라인 행사 개최에 따른 과업 내용 변경</t>
    <phoneticPr fontId="7" type="noConversion"/>
  </si>
  <si>
    <t>계약금액 변경(17,847,000원 → 19,000,000원 / 1,153,000원)</t>
    <phoneticPr fontId="7" type="noConversion"/>
  </si>
  <si>
    <t xml:space="preserve">제19회 대한민국창작만화공모전 포스터 및 작품집 제작 발송 </t>
    <phoneticPr fontId="7" type="noConversion"/>
  </si>
  <si>
    <t>포스터 50부, 작품집 200권</t>
    <phoneticPr fontId="7" type="noConversion"/>
  </si>
  <si>
    <t>주식회사 라이크디자인</t>
    <phoneticPr fontId="7" type="noConversion"/>
  </si>
  <si>
    <t>경기도 부천시 신흥로 201(중동, 트리플타워B동1304호)</t>
    <phoneticPr fontId="7" type="noConversion"/>
  </si>
  <si>
    <t>이영주</t>
    <phoneticPr fontId="7" type="noConversion"/>
  </si>
  <si>
    <t>제19회 대한민국창작만화공모전 시상식 일정 변경에 따른 작품집 제작 일정 변경</t>
    <phoneticPr fontId="7" type="noConversion"/>
  </si>
  <si>
    <t>계약기간 변경(2021.5.13.~2021.9.3. → 2021.5.13.~2021.11.1.)</t>
    <phoneticPr fontId="7" type="noConversion"/>
  </si>
  <si>
    <t>김현재</t>
    <phoneticPr fontId="7" type="noConversion"/>
  </si>
  <si>
    <t xml:space="preserve">한국만화박물관 3층 입체상영관 좌석 수선 </t>
    <phoneticPr fontId="7" type="noConversion"/>
  </si>
  <si>
    <t>삼광산업㈜</t>
    <phoneticPr fontId="7" type="noConversion"/>
  </si>
  <si>
    <t>경기도 안산시 상록구 용담로 97(팔곡이동, ㈜삼광산업)</t>
    <phoneticPr fontId="7" type="noConversion"/>
  </si>
  <si>
    <t>김진경</t>
    <phoneticPr fontId="7" type="noConversion"/>
  </si>
  <si>
    <t>2021년 만화인 헬프데스크 운영 용역</t>
    <phoneticPr fontId="7" type="noConversion"/>
  </si>
  <si>
    <t>헬프데스크 운영 및 홍보, 법률, 세무 회계 등 자문 지원</t>
    <phoneticPr fontId="7" type="noConversion"/>
  </si>
  <si>
    <t>중소기업, 소상공인</t>
    <phoneticPr fontId="7" type="noConversion"/>
  </si>
  <si>
    <t>주식회사 도넛피치</t>
    <phoneticPr fontId="7" type="noConversion"/>
  </si>
  <si>
    <t>손승영</t>
    <phoneticPr fontId="7" type="noConversion"/>
  </si>
  <si>
    <t>경기도 광명시 새빛공원로 67, 비동15층 1507호(일직동, 광명역자이타워)</t>
    <phoneticPr fontId="7" type="noConversion"/>
  </si>
  <si>
    <t>방희정</t>
    <phoneticPr fontId="7" type="noConversion"/>
  </si>
  <si>
    <t>홍보마케팅팀</t>
    <phoneticPr fontId="7" type="noConversion"/>
  </si>
  <si>
    <t>문가연</t>
    <phoneticPr fontId="7" type="noConversion"/>
  </si>
  <si>
    <t>2021년 한국만화영상진흥원 뉴미디어 홍보 용역</t>
    <phoneticPr fontId="7" type="noConversion"/>
  </si>
  <si>
    <t>2021년 한국만화영상진흥원 뉴미디어 홍보</t>
    <phoneticPr fontId="7" type="noConversion"/>
  </si>
  <si>
    <t>소기업, 소상공인</t>
    <phoneticPr fontId="7" type="noConversion"/>
  </si>
  <si>
    <t>큐라인</t>
    <phoneticPr fontId="7" type="noConversion"/>
  </si>
  <si>
    <t>김옥정</t>
    <phoneticPr fontId="7" type="noConversion"/>
  </si>
  <si>
    <t>서울특별시 중구 퇴계로 212-11, 1층(필동 2가)</t>
    <phoneticPr fontId="7" type="noConversion"/>
  </si>
  <si>
    <t>한국만화영상진흥원 LED조명 교체공사</t>
    <phoneticPr fontId="7" type="noConversion"/>
  </si>
  <si>
    <t>한국만화영상진흥원 LED조명 505EA 교체</t>
    <phoneticPr fontId="7" type="noConversion"/>
  </si>
  <si>
    <t>전기공사업
(업종코드: 0037)</t>
    <phoneticPr fontId="7" type="noConversion"/>
  </si>
  <si>
    <t>제한최저가</t>
    <phoneticPr fontId="7" type="noConversion"/>
  </si>
  <si>
    <t>(주)에스디정보통신</t>
    <phoneticPr fontId="7" type="noConversion"/>
  </si>
  <si>
    <t>정효종</t>
    <phoneticPr fontId="7" type="noConversion"/>
  </si>
  <si>
    <t>경기도 부천시 송내대로 23 (송내동, 가원빌딩 3층 302호)</t>
    <phoneticPr fontId="7" type="noConversion"/>
  </si>
  <si>
    <t>사후정산</t>
    <phoneticPr fontId="7" type="noConversion"/>
  </si>
  <si>
    <t>보험료 등 사후정산(50,863,500원 → 50,570,000원 / 293,500원 감액)</t>
    <phoneticPr fontId="7" type="noConversion"/>
  </si>
  <si>
    <t>한국만화박물관 외벽 방수(코킹) 공사</t>
    <phoneticPr fontId="7" type="noConversion"/>
  </si>
  <si>
    <t>한국만화박물관 외벽 수밀코킹 1,000m 철거 및 방수(코킹) 1,000m시공</t>
    <phoneticPr fontId="7" type="noConversion"/>
  </si>
  <si>
    <t>우신건설</t>
    <phoneticPr fontId="7" type="noConversion"/>
  </si>
  <si>
    <t>경기도 부천시 원미구 조마루로366번길 57-10 503(심곡동, 우신화이트빌라)</t>
    <phoneticPr fontId="7" type="noConversion"/>
  </si>
  <si>
    <t>이강명</t>
    <phoneticPr fontId="7" type="noConversion"/>
  </si>
  <si>
    <t>한국만화영상진흥원 테라스 보수공사</t>
    <phoneticPr fontId="7" type="noConversion"/>
  </si>
  <si>
    <t>테라스 목재데크 철거(487㎡) 및 오일스테일작업(330㎡) 등</t>
    <phoneticPr fontId="7" type="noConversion"/>
  </si>
  <si>
    <t>㈜유한조경개발</t>
    <phoneticPr fontId="7" type="noConversion"/>
  </si>
  <si>
    <t>경기도 부천시 소사로276번길 43, 101(소사동)</t>
    <phoneticPr fontId="7" type="noConversion"/>
  </si>
  <si>
    <t>정인규</t>
    <phoneticPr fontId="7" type="noConversion"/>
  </si>
  <si>
    <t>2021년 한국만화영상진흥원 유튜브 영상 제작 용역</t>
    <phoneticPr fontId="7" type="noConversion"/>
  </si>
  <si>
    <t>2021년 한국만화영상진흥원 유튜브 영상 제작</t>
    <phoneticPr fontId="7" type="noConversion"/>
  </si>
  <si>
    <t>2021년 한국만화영상진흥원 유튜브 영상 제작 및 배포</t>
    <phoneticPr fontId="7" type="noConversion"/>
  </si>
  <si>
    <t>비디오물제작업
(업종코드:3244)</t>
    <phoneticPr fontId="7" type="noConversion"/>
  </si>
  <si>
    <t>중소기업, 소상공인
(물품분류번호 : 8213160301)</t>
    <phoneticPr fontId="7" type="noConversion"/>
  </si>
  <si>
    <t>승일미디어그룹 주식회사</t>
    <phoneticPr fontId="7" type="noConversion"/>
  </si>
  <si>
    <t>정재원</t>
    <phoneticPr fontId="7" type="noConversion"/>
  </si>
  <si>
    <t>대전광역시 서구 계룡로326번길 3(갈마동, 승일미디어타워)</t>
    <phoneticPr fontId="7" type="noConversion"/>
  </si>
  <si>
    <t>안윤선</t>
    <phoneticPr fontId="7" type="noConversion"/>
  </si>
  <si>
    <t>2인견적 소액수의</t>
    <phoneticPr fontId="7" type="noConversion"/>
  </si>
  <si>
    <t>2021년 한국만화영상진흥원 공모전 3종 운영 용역</t>
    <phoneticPr fontId="7" type="noConversion"/>
  </si>
  <si>
    <t>2021년 한국만화영상진흥원 공모전 3종(전국디지털만화창작경연대회, 만화원작활성화공모전, 대한민국창작만화공모전) 운영</t>
    <phoneticPr fontId="7" type="noConversion"/>
  </si>
  <si>
    <t>부천시, 소기업, 소상공인</t>
    <phoneticPr fontId="7" type="noConversion"/>
  </si>
  <si>
    <t>지역사회발전연구소</t>
    <phoneticPr fontId="7" type="noConversion"/>
  </si>
  <si>
    <t>변상운</t>
    <phoneticPr fontId="7" type="noConversion"/>
  </si>
  <si>
    <t>경기도 부천시 송내대로73번길 46, 7층 701호(상동)</t>
    <phoneticPr fontId="7" type="noConversion"/>
  </si>
  <si>
    <t xml:space="preserve">만화원작활성화 공모전 사업기간 연장에 인한 계약기간 변경 및 대한민국창작만화공모전 전시 과업 취소 </t>
    <phoneticPr fontId="7" type="noConversion"/>
  </si>
  <si>
    <t>계약기간 변경(2021.6.9.~2021.12.20. → 2021.6.9.~2022.2.21.), 과업내용 변경(3개 공모전 만족도 조사 과업 삭제, 만화원작활성화 공모전 수상작 대상 교육프로그램 운영 신설, 대한민국창작만화공모전 전시 과업 삭제, 대한민국창작만화공모전 수상작 홍보용 기념품 제작 과업 신설)</t>
    <phoneticPr fontId="7" type="noConversion"/>
  </si>
  <si>
    <t>이채영</t>
    <phoneticPr fontId="7" type="noConversion"/>
  </si>
  <si>
    <t>2021년 생생문화재 사업 교육 키트 개발 및 제작 용역</t>
    <phoneticPr fontId="7" type="noConversion"/>
  </si>
  <si>
    <t>2021년 생생문화재 사업 교육 키트 제작 용역</t>
    <phoneticPr fontId="7" type="noConversion"/>
  </si>
  <si>
    <t>2021년 생생문화재 사업 교육 교제 제작 및 교육키트 구매 발송</t>
    <phoneticPr fontId="7" type="noConversion"/>
  </si>
  <si>
    <t>주식회사 올컨텐츠그룹</t>
    <phoneticPr fontId="7" type="noConversion"/>
  </si>
  <si>
    <t>서울특별시 마포구 동교로18길 9-22, 3층(서교동)</t>
    <phoneticPr fontId="7" type="noConversion"/>
  </si>
  <si>
    <t>박은영</t>
    <phoneticPr fontId="7" type="noConversion"/>
  </si>
  <si>
    <t>협상에 의한 계약(부천시계약대행)</t>
    <phoneticPr fontId="7" type="noConversion"/>
  </si>
  <si>
    <t>제24회 부천국제만화축제 홈페이지 개편 및 운영 용역</t>
    <phoneticPr fontId="7" type="noConversion"/>
  </si>
  <si>
    <t>제24회 부천국제만화축제 홈페이지 개편 및 운영</t>
    <phoneticPr fontId="7" type="noConversion"/>
  </si>
  <si>
    <t>소프트웨어사업자
(컴퓨터관련서비스사업, 1468)</t>
    <phoneticPr fontId="7" type="noConversion"/>
  </si>
  <si>
    <t>중소기업, 소상공인
(문품분류번호: 8111159901, 8111219901)</t>
    <phoneticPr fontId="7" type="noConversion"/>
  </si>
  <si>
    <t>주식회사 위치스</t>
    <phoneticPr fontId="7" type="noConversion"/>
  </si>
  <si>
    <t>고미아</t>
    <phoneticPr fontId="7" type="noConversion"/>
  </si>
  <si>
    <t>최미영</t>
    <phoneticPr fontId="7" type="noConversion"/>
  </si>
  <si>
    <t>손은양</t>
    <phoneticPr fontId="7" type="noConversion"/>
  </si>
  <si>
    <t>부천 문화콘텐츠산업 융·복합 클러스터 고도화 및 운영 전략 연구</t>
    <phoneticPr fontId="7" type="noConversion"/>
  </si>
  <si>
    <t>부천시 클러스터 고도화 전략 도출 및 웹툰융합센터 기능 및 운영 계획 수립</t>
    <phoneticPr fontId="7" type="noConversion"/>
  </si>
  <si>
    <t>연구
(업종코드:1169)</t>
    <phoneticPr fontId="7" type="noConversion"/>
  </si>
  <si>
    <t>한국영상대학교산학협력단</t>
    <phoneticPr fontId="7" type="noConversion"/>
  </si>
  <si>
    <t>유세문</t>
    <phoneticPr fontId="7" type="noConversion"/>
  </si>
  <si>
    <t>세종특별자치시 장군면 대학길 300</t>
    <phoneticPr fontId="7" type="noConversion"/>
  </si>
  <si>
    <t>한국만화영상진흥원 CCTV 교체공사</t>
    <phoneticPr fontId="7" type="noConversion"/>
  </si>
  <si>
    <t>CCTV 21조 교체</t>
    <phoneticPr fontId="7" type="noConversion"/>
  </si>
  <si>
    <t>주식회사 민현테크</t>
    <phoneticPr fontId="7" type="noConversion"/>
  </si>
  <si>
    <t>경기도 부천시 선천로 397, 303-505(삼정동 부천테크노파크쌍용3차)</t>
    <phoneticPr fontId="7" type="noConversion"/>
  </si>
  <si>
    <t>김유진</t>
    <phoneticPr fontId="7" type="noConversion"/>
  </si>
  <si>
    <t>2021년 한국만화박물관 소장자료 연구 및 구술채록 연구</t>
    <phoneticPr fontId="7" type="noConversion"/>
  </si>
  <si>
    <t>상명대학교 천안산학협력단</t>
    <phoneticPr fontId="7" type="noConversion"/>
  </si>
  <si>
    <t>오준현</t>
    <phoneticPr fontId="7" type="noConversion"/>
  </si>
  <si>
    <t>충청남도 천안시 동남구 상명대길 31, M-505(안서동, 상명대학교내)</t>
    <phoneticPr fontId="7" type="noConversion"/>
  </si>
  <si>
    <t>수의계약(유찰, 부천시계약대행)</t>
    <phoneticPr fontId="7" type="noConversion"/>
  </si>
  <si>
    <t>2021년 한국만화박물관 전시 대행 용역</t>
    <phoneticPr fontId="7" type="noConversion"/>
  </si>
  <si>
    <t>2021년 한국만화박물관 연간 전시 기획 및 설치 운영(전시 5건)</t>
    <phoneticPr fontId="7" type="noConversion"/>
  </si>
  <si>
    <t>행사대행업(업종코드:9901)&amp;(산업디자인(환경, 4442) or 산업디자인(환경포함 4444)</t>
    <phoneticPr fontId="7" type="noConversion"/>
  </si>
  <si>
    <t>중소기업, 소상공인
(물품분류번호 : 9015180201)</t>
    <phoneticPr fontId="7" type="noConversion"/>
  </si>
  <si>
    <t>리쉬이야기</t>
    <phoneticPr fontId="7" type="noConversion"/>
  </si>
  <si>
    <t>조한철, 양희석</t>
    <phoneticPr fontId="7" type="noConversion"/>
  </si>
  <si>
    <t>서울특별시 강남구 강남대로128번길 81, 3, 4층(논현동)</t>
    <phoneticPr fontId="7" type="noConversion"/>
  </si>
  <si>
    <t>이하나</t>
    <phoneticPr fontId="7" type="noConversion"/>
  </si>
  <si>
    <t>2021년 지역문화예술플랫폼 사업 AR도슨트 제작 용역</t>
    <phoneticPr fontId="7" type="noConversion"/>
  </si>
  <si>
    <t>기획전시 ‘만화 #____ 담다’展 AR도슨트 콘텐츠 6종 제작</t>
    <phoneticPr fontId="7" type="noConversion"/>
  </si>
  <si>
    <t>주식회사 에어에이알</t>
    <phoneticPr fontId="7" type="noConversion"/>
  </si>
  <si>
    <t>서울특별시 마포구 홍익로5길 19, 3층(서교동, 쏠라즈빌딩)</t>
    <phoneticPr fontId="7" type="noConversion"/>
  </si>
  <si>
    <t>오성훈</t>
    <phoneticPr fontId="7" type="noConversion"/>
  </si>
  <si>
    <t>한국만화박물관 스마트 AR도슨트 콘텐츠 제작 용역</t>
    <phoneticPr fontId="7" type="noConversion"/>
  </si>
  <si>
    <t>한국만화박물관 스마트 AR도슨트 콘텐츠 제작</t>
    <phoneticPr fontId="7" type="noConversion"/>
  </si>
  <si>
    <t>디지털콘텐츠개발서비스사업)1469) &amp;
비디오물제작업(3244)</t>
    <phoneticPr fontId="7" type="noConversion"/>
  </si>
  <si>
    <t>에어에이알</t>
    <phoneticPr fontId="7" type="noConversion"/>
  </si>
  <si>
    <t>한국만화박물관 상설전시관 용 조습제 등 구입</t>
    <phoneticPr fontId="7" type="noConversion"/>
  </si>
  <si>
    <t>조습제(120개), 방충제(48개), 고흡습제(110개)</t>
    <phoneticPr fontId="7" type="noConversion"/>
  </si>
  <si>
    <t>주식회사 도원문화유산</t>
    <phoneticPr fontId="7" type="noConversion"/>
  </si>
  <si>
    <t>경기도 하남시 미사강변한강로 155, 416호</t>
    <phoneticPr fontId="7" type="noConversion"/>
  </si>
  <si>
    <t>조규영</t>
    <phoneticPr fontId="7" type="noConversion"/>
  </si>
  <si>
    <t>송수인</t>
    <phoneticPr fontId="7" type="noConversion"/>
  </si>
  <si>
    <t>한국만화걸작선 29 모돌이 탐정 출판 및 유통 용역</t>
    <phoneticPr fontId="7" type="noConversion"/>
  </si>
  <si>
    <t>한국만화걸작선 29 모돌이 탐정 출판 1,350세트(1세트 4권)및 유통 용역</t>
    <phoneticPr fontId="7" type="noConversion"/>
  </si>
  <si>
    <t>㈜옵스웨이</t>
    <phoneticPr fontId="7" type="noConversion"/>
  </si>
  <si>
    <t>박미란</t>
    <phoneticPr fontId="7" type="noConversion"/>
  </si>
  <si>
    <t>서울특별시 금천구 가산디지털1로 145, 110호(가산동, 에이스하이엔드타워3차)</t>
    <phoneticPr fontId="7" type="noConversion"/>
  </si>
  <si>
    <t>이광엽</t>
    <phoneticPr fontId="7" type="noConversion"/>
  </si>
  <si>
    <t>2021년 한국만화영상진흥원 언론 홍보 용역</t>
    <phoneticPr fontId="7" type="noConversion"/>
  </si>
  <si>
    <t>홍보전략 수립 및 진흥원 주요 사업 홍보</t>
    <phoneticPr fontId="7" type="noConversion"/>
  </si>
  <si>
    <t>기타자유업(광고대행업)
(업종코드:9902)</t>
    <phoneticPr fontId="7" type="noConversion"/>
  </si>
  <si>
    <t>㈜드림커뮤니케이션즈</t>
    <phoneticPr fontId="7" type="noConversion"/>
  </si>
  <si>
    <t>조현일</t>
    <phoneticPr fontId="7" type="noConversion"/>
  </si>
  <si>
    <t>서울특별시 중구 상일대로 308, 7층 702호(충무로2가, 조양빌딩본관)</t>
    <phoneticPr fontId="7" type="noConversion"/>
  </si>
  <si>
    <t>K-Comics아카데미 교육장비실 교육운영용 프로그램(포토샵) 라이선스 구입</t>
    <phoneticPr fontId="7" type="noConversion"/>
  </si>
  <si>
    <t>포토샵 1년 라이선스 21카피 구입</t>
    <phoneticPr fontId="7" type="noConversion"/>
  </si>
  <si>
    <t>이미영</t>
    <phoneticPr fontId="7" type="noConversion"/>
  </si>
  <si>
    <t>2021년 제22회 전국학생만화공모전 운영 용역</t>
    <phoneticPr fontId="7" type="noConversion"/>
  </si>
  <si>
    <t>제22회 전국학생만화공모전 운영</t>
    <phoneticPr fontId="7" type="noConversion"/>
  </si>
  <si>
    <t>주식회사 오즈하우스</t>
    <phoneticPr fontId="7" type="noConversion"/>
  </si>
  <si>
    <t>경기도 부천시 길주로 1, 한국만화영상진흥원 415호(상동)</t>
    <phoneticPr fontId="7" type="noConversion"/>
  </si>
  <si>
    <t>신방식</t>
    <phoneticPr fontId="7" type="noConversion"/>
  </si>
  <si>
    <t>이효재</t>
    <phoneticPr fontId="7" type="noConversion"/>
  </si>
  <si>
    <t>2021년 찾아가는 웹툰창작체험관 교육운영 용역</t>
    <phoneticPr fontId="7" type="noConversion"/>
  </si>
  <si>
    <t>2021년 찾아가는 웹툰창작체험관 교육운영</t>
    <phoneticPr fontId="7" type="noConversion"/>
  </si>
  <si>
    <t>주식회사라온스</t>
    <phoneticPr fontId="7" type="noConversion"/>
  </si>
  <si>
    <t>서울특별시 구로구 오리로 지하 1130, 지하1층 사무실 3호(천완동, 구로구 사회적경제 빌리지)</t>
    <phoneticPr fontId="7" type="noConversion"/>
  </si>
  <si>
    <t>전략사업팀</t>
    <phoneticPr fontId="7" type="noConversion"/>
  </si>
  <si>
    <t>임설민</t>
    <phoneticPr fontId="7" type="noConversion"/>
  </si>
  <si>
    <t>2021년 국고보조금 지원사업 회계감사 운영 용역</t>
    <phoneticPr fontId="7" type="noConversion"/>
  </si>
  <si>
    <t>7개 지원사업 총 268명 과제수행자 회계검토</t>
    <phoneticPr fontId="7" type="noConversion"/>
  </si>
  <si>
    <t>공인회계사사무소(3601) 또는
회계법인(1200)</t>
    <phoneticPr fontId="7" type="noConversion"/>
  </si>
  <si>
    <t>지역제한(서울특별시, 경기도,
인천광역시)</t>
    <phoneticPr fontId="7" type="noConversion"/>
  </si>
  <si>
    <t>(유)위드회계법인</t>
    <phoneticPr fontId="7" type="noConversion"/>
  </si>
  <si>
    <t>이영석</t>
    <phoneticPr fontId="7" type="noConversion"/>
  </si>
  <si>
    <t>서울특별시 강남구 언주로 711, 건축회관 13층(논현동)</t>
    <phoneticPr fontId="7" type="noConversion"/>
  </si>
  <si>
    <t>임미영</t>
    <phoneticPr fontId="7" type="noConversion"/>
  </si>
  <si>
    <t>한국만화박물관 1층 뮤지엄숍 도난방지 시스템 구축</t>
    <phoneticPr fontId="7" type="noConversion"/>
  </si>
  <si>
    <t>도난방지 시스템 2SET, AM라벨 500개, AN주얼리택 100개, 택분리기 1개</t>
    <phoneticPr fontId="7" type="noConversion"/>
  </si>
  <si>
    <t>(주)지앤큐시스템</t>
    <phoneticPr fontId="7" type="noConversion"/>
  </si>
  <si>
    <t>경기도 부천시 부천로198번길36, 102동1401-A(춘의동, 춘의테크노파크)</t>
    <phoneticPr fontId="7" type="noConversion"/>
  </si>
  <si>
    <t>장동진</t>
    <phoneticPr fontId="7" type="noConversion"/>
  </si>
  <si>
    <t>한국만화박물관 입체상영관 영상물 임차</t>
    <phoneticPr fontId="7" type="noConversion"/>
  </si>
  <si>
    <t>입체영상물 루이스 임대(임대기간 2021.7.24. ~ 2022.1.23. / 6개월)</t>
    <phoneticPr fontId="7" type="noConversion"/>
  </si>
  <si>
    <t>㈜에이앤디쓰리디</t>
    <phoneticPr fontId="7" type="noConversion"/>
  </si>
  <si>
    <t>충청남도 천안시 서북구 직산읍 직산로 136, 209호(천안밸리511 충남테크노파크영상미디어센터)</t>
    <phoneticPr fontId="7" type="noConversion"/>
  </si>
  <si>
    <t>이준석</t>
    <phoneticPr fontId="7" type="noConversion"/>
  </si>
  <si>
    <t>만화규장각 지식총서 28 출판 용역</t>
    <phoneticPr fontId="7" type="noConversion"/>
  </si>
  <si>
    <t>만화규장각 지식총서 28 1000권 출판 및 650권 도서유통</t>
    <phoneticPr fontId="7" type="noConversion"/>
  </si>
  <si>
    <t>팬덤북스</t>
    <phoneticPr fontId="7" type="noConversion"/>
  </si>
  <si>
    <t>경기도 부천시 부천로198번길 18, 11층 1104호(춘의동, 춘의테크노파크2차)</t>
    <phoneticPr fontId="7" type="noConversion"/>
  </si>
  <si>
    <t>박세현</t>
    <phoneticPr fontId="7" type="noConversion"/>
  </si>
  <si>
    <t>2021년 박물관 길 위의 인문학 수업 교재용 영상 제작</t>
    <phoneticPr fontId="7" type="noConversion"/>
  </si>
  <si>
    <t>수업용 영상 2편(15분 내외) 제작</t>
    <phoneticPr fontId="7" type="noConversion"/>
  </si>
  <si>
    <t>스튜디오네티</t>
    <phoneticPr fontId="7" type="noConversion"/>
  </si>
  <si>
    <t>서울특별시 관악구 봉천로23길 73(봉천동)</t>
    <phoneticPr fontId="7" type="noConversion"/>
  </si>
  <si>
    <t>김길수</t>
    <phoneticPr fontId="7" type="noConversion"/>
  </si>
  <si>
    <t>경기도 문화가 있는 날, 만화살롱 8월 행사 운영 용역</t>
    <phoneticPr fontId="7" type="noConversion"/>
  </si>
  <si>
    <t>경기도 문화가 있는 날, 만화살롱 8월 행사 운영 1식</t>
    <phoneticPr fontId="7" type="noConversion"/>
  </si>
  <si>
    <t>에이사운드</t>
    <phoneticPr fontId="7" type="noConversion"/>
  </si>
  <si>
    <t>서울특별시 마포구 성미산로10길 36, 지층(서교동)</t>
    <phoneticPr fontId="7" type="noConversion"/>
  </si>
  <si>
    <t>차형훈</t>
    <phoneticPr fontId="7" type="noConversion"/>
  </si>
  <si>
    <t>박물관 1층 및 축제사업팀 사무실 LED조명 교체공사</t>
    <phoneticPr fontId="7" type="noConversion"/>
  </si>
  <si>
    <t>LED조명 65EA 교체</t>
    <phoneticPr fontId="7" type="noConversion"/>
  </si>
  <si>
    <t>㈜다우소방전기공사</t>
    <phoneticPr fontId="7" type="noConversion"/>
  </si>
  <si>
    <t>경기도 부천시 소사구 경인로 328-2 (소사본동)</t>
    <phoneticPr fontId="7" type="noConversion"/>
  </si>
  <si>
    <t>이준철</t>
    <phoneticPr fontId="7" type="noConversion"/>
  </si>
  <si>
    <t>정책기획팀</t>
    <phoneticPr fontId="7" type="noConversion"/>
  </si>
  <si>
    <t>최원혁</t>
    <phoneticPr fontId="7" type="noConversion"/>
  </si>
  <si>
    <t xml:space="preserve">(재)한국만화영상진흥원 2021년 지원사업 평가 연구 용역 </t>
    <phoneticPr fontId="7" type="noConversion"/>
  </si>
  <si>
    <t>2021년도 진행 지원사업 평가 연구</t>
    <phoneticPr fontId="7" type="noConversion"/>
  </si>
  <si>
    <t>㈜한국정책평가연구원</t>
    <phoneticPr fontId="7" type="noConversion"/>
  </si>
  <si>
    <t>박여울</t>
    <phoneticPr fontId="7" type="noConversion"/>
  </si>
  <si>
    <t>서울특별시 금천구 가산디지털2로 108, 714호(가산동, 뉴티캐슬)</t>
    <phoneticPr fontId="7" type="noConversion"/>
  </si>
  <si>
    <t>빅여울</t>
    <phoneticPr fontId="7" type="noConversion"/>
  </si>
  <si>
    <t>김대진</t>
    <phoneticPr fontId="7" type="noConversion"/>
  </si>
  <si>
    <t>2021 부천국제만화축제 및 경기국제코스프레페스티벌 행사대행 용역</t>
    <phoneticPr fontId="7" type="noConversion"/>
  </si>
  <si>
    <t>2021 부천국제만화축제 및 경기국제코스프레페스티벌 행사대행</t>
    <phoneticPr fontId="7" type="noConversion"/>
  </si>
  <si>
    <t>기타자유업(행사대행업)
(업종코드:9901)</t>
    <phoneticPr fontId="7" type="noConversion"/>
  </si>
  <si>
    <t>중소기업, 소상공인
(물품분류번호 : 8014199001 or 901518201 + 7215409901 or 7215409902)</t>
    <phoneticPr fontId="7" type="noConversion"/>
  </si>
  <si>
    <t>주식회사 포유커뮤니케이션즈</t>
    <phoneticPr fontId="7" type="noConversion"/>
  </si>
  <si>
    <t>박상원, 박효정</t>
    <phoneticPr fontId="7" type="noConversion"/>
  </si>
  <si>
    <t>부산광역시 해운대구 센텀동로 99, 1001호(재송동, 벽산이센텀 클래스원 10층)</t>
    <phoneticPr fontId="7" type="noConversion"/>
  </si>
  <si>
    <t>과업 변경에 따른 증액(프로그램 횟수, 출연진, 장비 등 일부 조정</t>
    <phoneticPr fontId="7" type="noConversion"/>
  </si>
  <si>
    <t>계약금액 변경(704,145,000원 → 715,330,000원 / 11,185,000원 증가)</t>
    <phoneticPr fontId="7" type="noConversion"/>
  </si>
  <si>
    <t>백정재</t>
    <phoneticPr fontId="7" type="noConversion"/>
  </si>
  <si>
    <t>2021년 웹툰시니어멘토링 수혜자 대상 교육 운영 용역</t>
    <phoneticPr fontId="7" type="noConversion"/>
  </si>
  <si>
    <t>2021년 웹툰시니어멘토링 수혜자 대상 교육 운영</t>
    <phoneticPr fontId="7" type="noConversion"/>
  </si>
  <si>
    <t>기타자유업
(업종코드:99901</t>
    <phoneticPr fontId="7" type="noConversion"/>
  </si>
  <si>
    <t>지역제한(부천), 소기업, 소상공인</t>
    <phoneticPr fontId="7" type="noConversion"/>
  </si>
  <si>
    <t>주식회사 에그</t>
    <phoneticPr fontId="7" type="noConversion"/>
  </si>
  <si>
    <t>조은비</t>
    <phoneticPr fontId="7" type="noConversion"/>
  </si>
  <si>
    <t>경기도 부천시 석천로177번길 21, 502호 (중동, 화이트밸리)</t>
    <phoneticPr fontId="7" type="noConversion"/>
  </si>
  <si>
    <t>이미정</t>
    <phoneticPr fontId="7" type="noConversion"/>
  </si>
  <si>
    <t>2021 ICC 온라인 교류전 전시 용역</t>
    <phoneticPr fontId="7" type="noConversion"/>
  </si>
  <si>
    <t>2021 ICC 온라인 교류전 &lt;코로나 극복을 위하여&gt; 온라인전시 사이트 구축</t>
    <phoneticPr fontId="7" type="noConversion"/>
  </si>
  <si>
    <t>비하인디자인</t>
    <phoneticPr fontId="7" type="noConversion"/>
  </si>
  <si>
    <t>서울특별시 성동구 성수일로8길 55, A동 5층 501호(성수동2가)</t>
    <phoneticPr fontId="7" type="noConversion"/>
  </si>
  <si>
    <t>김기한</t>
    <phoneticPr fontId="7" type="noConversion"/>
  </si>
  <si>
    <t>2021 생생문화재 사업 교육 영상 제작 용역</t>
    <phoneticPr fontId="7" type="noConversion"/>
  </si>
  <si>
    <t>2021 생생문화재 사업 교육 영상 등 영상 5편 제작 제작</t>
    <phoneticPr fontId="7" type="noConversion"/>
  </si>
  <si>
    <t>담이</t>
    <phoneticPr fontId="7" type="noConversion"/>
  </si>
  <si>
    <t xml:space="preserve">인천광역시 미추홀구 수봉북로 22-2 (도화동) </t>
    <phoneticPr fontId="7" type="noConversion"/>
  </si>
  <si>
    <t>김햇살</t>
    <phoneticPr fontId="7" type="noConversion"/>
  </si>
  <si>
    <t>발주처 내부 업무 일정 및 추석 연휴에 따른 촬영 및 편집 일정 변경</t>
    <phoneticPr fontId="7" type="noConversion"/>
  </si>
  <si>
    <t>계약기간 변경(2021.8.25.~2021.9.17. → 2021.8.25.~2021.10.15.)</t>
    <phoneticPr fontId="7" type="noConversion"/>
  </si>
  <si>
    <t>2021 박물관 길위의 인문학 교구 &lt;아크릴 상자&gt; 제작</t>
    <phoneticPr fontId="7" type="noConversion"/>
  </si>
  <si>
    <t>아크릴 상자 300개 제작</t>
    <phoneticPr fontId="7" type="noConversion"/>
  </si>
  <si>
    <t>다이포</t>
    <phoneticPr fontId="7" type="noConversion"/>
  </si>
  <si>
    <t>대구광역시 동구 방천로7길 88(불로동)</t>
    <phoneticPr fontId="7" type="noConversion"/>
  </si>
  <si>
    <t>서정범</t>
    <phoneticPr fontId="7" type="noConversion"/>
  </si>
  <si>
    <t>청년 장애인 웹툰 아카데미 프로모션 용역</t>
    <phoneticPr fontId="7" type="noConversion"/>
  </si>
  <si>
    <t>장애인 인식개선 콘서트 및 워크숍, 온라인 전시 개최, 포트폴리오북 제작</t>
    <phoneticPr fontId="7" type="noConversion"/>
  </si>
  <si>
    <t>디지털콘텐츠개발서비스사업(1469) 및
기타자유업(행사대행업)(9901)</t>
    <phoneticPr fontId="7" type="noConversion"/>
  </si>
  <si>
    <t>중소기업자
(8014199001, 5510159901)</t>
    <phoneticPr fontId="7" type="noConversion"/>
  </si>
  <si>
    <t>㈜ 디노마드</t>
    <phoneticPr fontId="7" type="noConversion"/>
  </si>
  <si>
    <t>이대우</t>
    <phoneticPr fontId="7" type="noConversion"/>
  </si>
  <si>
    <t>㈜디노마드</t>
    <phoneticPr fontId="7" type="noConversion"/>
  </si>
  <si>
    <t>서울특별시 마포구 독막로9길 29(서교동)</t>
    <phoneticPr fontId="7" type="noConversion"/>
  </si>
  <si>
    <t>전산실 항온항습기 실외기 내 압축기 교체 수리</t>
    <phoneticPr fontId="7" type="noConversion"/>
  </si>
  <si>
    <t>전산실 항온항습기 실외기 내 압축기 교체 수리 1식</t>
    <phoneticPr fontId="7" type="noConversion"/>
  </si>
  <si>
    <t xml:space="preserve">(주)에이알 </t>
    <phoneticPr fontId="7" type="noConversion"/>
  </si>
  <si>
    <t xml:space="preserve">경기도 시흥시 공단1대로260번안길 21, 시화공단3다709 </t>
    <phoneticPr fontId="7" type="noConversion"/>
  </si>
  <si>
    <t>한영모</t>
    <phoneticPr fontId="7" type="noConversion"/>
  </si>
  <si>
    <t>서희진</t>
    <phoneticPr fontId="7" type="noConversion"/>
  </si>
  <si>
    <t>2021년 한중일 신인만화가 콘테스트 운영 및 사이트 유지보수 용역</t>
    <phoneticPr fontId="7" type="noConversion"/>
  </si>
  <si>
    <t>2021년 한중일 신인만화가 콘테스트 운영 및 사이트 유지보수 1식</t>
    <phoneticPr fontId="7" type="noConversion"/>
  </si>
  <si>
    <t>㈜어니언커뮤니케이션즈</t>
    <phoneticPr fontId="7" type="noConversion"/>
  </si>
  <si>
    <t>경기도 부천시 조마루로385번길 92 제1128호-제1130호 (원미동, 부천테크노밸리유1센터)</t>
    <phoneticPr fontId="7" type="noConversion"/>
  </si>
  <si>
    <t>권준성</t>
    <phoneticPr fontId="7" type="noConversion"/>
  </si>
  <si>
    <t>행사 종료 후 내부 업무 일정에 따른 행사 결과물 콘텐츠 정리 일정 추가 소요</t>
    <phoneticPr fontId="7" type="noConversion"/>
  </si>
  <si>
    <t>계약기간 변경(2021.8.31.~2021.9.30. → 2021.8.31.~2021.11.1.)</t>
    <phoneticPr fontId="7" type="noConversion"/>
  </si>
  <si>
    <t>2021년 초등학교 6학년 만화교실 연구 용역</t>
    <phoneticPr fontId="7" type="noConversion"/>
  </si>
  <si>
    <t>사업만족도 조사 및 발전방안 연구 1식</t>
    <phoneticPr fontId="7" type="noConversion"/>
  </si>
  <si>
    <t>경기도 부천시 조마루로385번길 122, 2417호(춘의동, 삼보테크노파크)</t>
    <phoneticPr fontId="7" type="noConversion"/>
  </si>
  <si>
    <t>2021년 만화포럼 컨퍼런스 운영 용역</t>
    <phoneticPr fontId="7" type="noConversion"/>
  </si>
  <si>
    <t>만화포럼 컨퍼런스 운영 1식</t>
    <phoneticPr fontId="7" type="noConversion"/>
  </si>
  <si>
    <t>이인철</t>
    <phoneticPr fontId="7" type="noConversion"/>
  </si>
  <si>
    <t>2021년 한국만화박물관 온라인 및 오프라인 이용자 만족도 조사</t>
    <phoneticPr fontId="7" type="noConversion"/>
  </si>
  <si>
    <t>한국만화박물관 관람객 대상 온라인 및 오프라인 만족도 조사</t>
    <phoneticPr fontId="7" type="noConversion"/>
  </si>
  <si>
    <t>해달별문화유산연구소</t>
    <phoneticPr fontId="7" type="noConversion"/>
  </si>
  <si>
    <t>서울특별시 서초구 서초대로 17, 15층 11호(방배동)</t>
    <phoneticPr fontId="7" type="noConversion"/>
  </si>
  <si>
    <t>김현아</t>
    <phoneticPr fontId="7" type="noConversion"/>
  </si>
  <si>
    <t>2021년 경기국제웹툰페어 웹툰융합컨퍼런스 기획운영 용역</t>
    <phoneticPr fontId="7" type="noConversion"/>
  </si>
  <si>
    <t>2021년 경기국제웹툰페어 웹툰융합컨퍼런스 기획 및 운영</t>
    <phoneticPr fontId="7" type="noConversion"/>
  </si>
  <si>
    <t>중소기업, 소상공인
(물품분류번호 : 8014199001)</t>
    <phoneticPr fontId="7" type="noConversion"/>
  </si>
  <si>
    <t>㈜비볼드커뮤니케이션즈</t>
    <phoneticPr fontId="7" type="noConversion"/>
  </si>
  <si>
    <t>정영인</t>
    <phoneticPr fontId="7" type="noConversion"/>
  </si>
  <si>
    <t>서울특별시 종로구 창덕궁길 29-44, 비1층(원서동, 다솜빌딩)</t>
    <phoneticPr fontId="7" type="noConversion"/>
  </si>
  <si>
    <t>2021년 만화 독립 출판 및 유통 컨설팅 용역</t>
    <phoneticPr fontId="7" type="noConversion"/>
  </si>
  <si>
    <t>독립 출판 및 유통 관련 컨설팅, 교육</t>
    <phoneticPr fontId="7" type="noConversion"/>
  </si>
  <si>
    <t>주식회사 이새의 나무</t>
    <phoneticPr fontId="7" type="noConversion"/>
  </si>
  <si>
    <t>허영옥</t>
    <phoneticPr fontId="7" type="noConversion"/>
  </si>
  <si>
    <t>경기도 고양시 일산동구 정발산로 43-20, 3층 301호(장항동, 센트럴프라자)</t>
    <phoneticPr fontId="7" type="noConversion"/>
  </si>
  <si>
    <t>.</t>
    <phoneticPr fontId="7" type="noConversion"/>
  </si>
  <si>
    <t>2021 세계웹툰포럼 기획 및 운영 용역</t>
    <phoneticPr fontId="7" type="noConversion"/>
  </si>
  <si>
    <t>세계웹툰포럼 기획 및 운영</t>
    <phoneticPr fontId="7" type="noConversion"/>
  </si>
  <si>
    <t>기타자유업(행사대행업)(9901) 또는
국제회의기획업(업종코드:5720)</t>
    <phoneticPr fontId="7" type="noConversion"/>
  </si>
  <si>
    <t>㈜젠디앤디</t>
    <phoneticPr fontId="7" type="noConversion"/>
  </si>
  <si>
    <t>김영환</t>
    <phoneticPr fontId="7" type="noConversion"/>
  </si>
  <si>
    <t>서울특별시 서초구 강남대로95길 44, 2층(잠원동, 고려빌딩)</t>
    <phoneticPr fontId="7" type="noConversion"/>
  </si>
  <si>
    <t>김서연</t>
    <phoneticPr fontId="7" type="noConversion"/>
  </si>
  <si>
    <t>한국만화박물관 수장고용 자료 보존물품 구입</t>
    <phoneticPr fontId="7" type="noConversion"/>
  </si>
  <si>
    <t xml:space="preserve">보존용 상자 2종 110개 , 중성 확장형 폴더 2종 500개, 포장용 전통한지 400매, 복원용 전통한지 50매, 알칼리종이 1박스(100매입, 중성용 보존포켓 3종 3박스(박스당 100개입), 먼지제거용 브러시 2종 2개, 에어캡 1개, 실크티슈 페이커 1박스(1000매입), 문진 4개, 유물인식표 1박스(100매입), 소장용 마킹펜 2개, 중성풀 2종 2개, 중성보수테이프 1개, 먼지제거펀 1박스(6매입), 송풍브러시, 니트릴장갑 3박스(박스당 100매입)
</t>
    <phoneticPr fontId="7" type="noConversion"/>
  </si>
  <si>
    <t>휘데스인터내셔날</t>
    <phoneticPr fontId="7" type="noConversion"/>
  </si>
  <si>
    <t>서울특별시 영등포구 국제금융로 106, 130(여의도동, 행진빌딩)</t>
    <phoneticPr fontId="7" type="noConversion"/>
  </si>
  <si>
    <t>김보경</t>
    <phoneticPr fontId="7" type="noConversion"/>
  </si>
  <si>
    <t>2021년 만화콘텐츠 창작 지원 사업 프로모션 운영 용역</t>
    <phoneticPr fontId="7" type="noConversion"/>
  </si>
  <si>
    <t>2021년 만화콘텐츠 창작 지원 사업 프로모션 운영</t>
    <phoneticPr fontId="7" type="noConversion"/>
  </si>
  <si>
    <t>기타자유업(행사대행업)(9901), 기타자유업(광고대행업)(9902), 비디오물제작업(3244)</t>
    <phoneticPr fontId="7" type="noConversion"/>
  </si>
  <si>
    <t>중소기업, 소상공인
(물품분류번호 : 8014199001, 8213160301)</t>
    <phoneticPr fontId="7" type="noConversion"/>
  </si>
  <si>
    <t>㈜디딤커뮤니케이션</t>
    <phoneticPr fontId="7" type="noConversion"/>
  </si>
  <si>
    <t>이태주</t>
    <phoneticPr fontId="7" type="noConversion"/>
  </si>
  <si>
    <t>서울특별시 구로구 디지털로 271, 8층 705호(구로동, 벽산디지털밸리Ⅲ)</t>
    <phoneticPr fontId="7" type="noConversion"/>
  </si>
  <si>
    <t>조현규</t>
    <phoneticPr fontId="7" type="noConversion"/>
  </si>
  <si>
    <t>김태훈</t>
    <phoneticPr fontId="7" type="noConversion"/>
  </si>
  <si>
    <t>웹툰 자동 생성 기술개발 사업 평가 및 자문회의 운영 용역</t>
    <phoneticPr fontId="7" type="noConversion"/>
  </si>
  <si>
    <t>웹툰 자동 생성 기술개발 사업 평가 및 자문회의 운영</t>
    <phoneticPr fontId="7" type="noConversion"/>
  </si>
  <si>
    <t>(주)오피니언라이브</t>
    <phoneticPr fontId="7" type="noConversion"/>
  </si>
  <si>
    <t>서울특별시 강서구 마곡중앙6로 66, B동 716호(마곡동,  퀸즈파크텐)</t>
    <phoneticPr fontId="7" type="noConversion"/>
  </si>
  <si>
    <t>윤희웅, 조인호</t>
    <phoneticPr fontId="7" type="noConversion"/>
  </si>
  <si>
    <t>2021년 지역만화 활성화토론회 및 실무자 워크숍 운영 용역</t>
    <phoneticPr fontId="7" type="noConversion"/>
  </si>
  <si>
    <t>2021년 지역만화 활성화토론회 및 실무자 워크숍 운영</t>
    <phoneticPr fontId="7" type="noConversion"/>
  </si>
  <si>
    <t>㈜유엔씨</t>
    <phoneticPr fontId="7" type="noConversion"/>
  </si>
  <si>
    <t>양병열</t>
    <phoneticPr fontId="7" type="noConversion"/>
  </si>
  <si>
    <t>서울특별시 서초구 논현로31길 41, 2층(양재동, 세원빌딩)</t>
    <phoneticPr fontId="7" type="noConversion"/>
  </si>
  <si>
    <t>토론회 개최 일정 확정(12. 16.)에 따른 계약기간 연장</t>
    <phoneticPr fontId="7" type="noConversion"/>
  </si>
  <si>
    <t>계약기간 변경(2021.10.29.~2021.12.15. → 2021.10.29.~2021.12.22.)</t>
    <phoneticPr fontId="7" type="noConversion"/>
  </si>
  <si>
    <t>최하전</t>
    <phoneticPr fontId="7" type="noConversion"/>
  </si>
  <si>
    <t xml:space="preserve">문화예술아카데미 현황 조사 및 케이코믹스아카데미 개선방안 연구 </t>
    <phoneticPr fontId="7" type="noConversion"/>
  </si>
  <si>
    <t>사단법인 한국만화웹툰학회</t>
    <phoneticPr fontId="7" type="noConversion"/>
  </si>
  <si>
    <t>충청남도 천안시 동남구 상명대길 31, 212호(안서동)</t>
    <phoneticPr fontId="7" type="noConversion"/>
  </si>
  <si>
    <t>이해광</t>
    <phoneticPr fontId="7" type="noConversion"/>
  </si>
  <si>
    <t>한국만화 해외전시 운용 용역</t>
    <phoneticPr fontId="7" type="noConversion"/>
  </si>
  <si>
    <t>한국만화 해외전시 온라인전시 기획 및 사이트 구축 운영</t>
    <phoneticPr fontId="7" type="noConversion"/>
  </si>
  <si>
    <t>기타자유업(행사대행업)(9901), 디지털콘텐츠개발서비스사업(1469)</t>
    <phoneticPr fontId="7" type="noConversion"/>
  </si>
  <si>
    <t>주식회사 두잇컴퍼니</t>
    <phoneticPr fontId="7" type="noConversion"/>
  </si>
  <si>
    <t>강응현</t>
    <phoneticPr fontId="7" type="noConversion"/>
  </si>
  <si>
    <t>서울특별시 마포구 독막로 37, 지1층, 5층(합정동, 대양빌딩)</t>
    <phoneticPr fontId="7" type="noConversion"/>
  </si>
  <si>
    <t>2021년 웹툰창작체험관, 지역웹툰캠퍼스 조성 및 운영사업 만족도 조사 용역</t>
    <phoneticPr fontId="7" type="noConversion"/>
  </si>
  <si>
    <r>
      <t xml:space="preserve">2021년 웹툰창작체험관, </t>
    </r>
    <r>
      <rPr>
        <sz val="11"/>
        <color theme="1"/>
        <rFont val="맑은 고딕"/>
        <family val="2"/>
        <charset val="129"/>
        <scheme val="minor"/>
      </rPr>
      <t>지역웹툰캠퍼스 사업 수행처 42개 대상 만족도 조사</t>
    </r>
    <phoneticPr fontId="7" type="noConversion"/>
  </si>
  <si>
    <t>학술연구용역(1169)</t>
    <phoneticPr fontId="7" type="noConversion"/>
  </si>
  <si>
    <t>삼정 주식회사</t>
    <phoneticPr fontId="7" type="noConversion"/>
  </si>
  <si>
    <t>이진숙</t>
    <phoneticPr fontId="7" type="noConversion"/>
  </si>
  <si>
    <t>경기도 부천시 상오정로182번길 43-19 (원종동, 효마을타운)</t>
    <phoneticPr fontId="7" type="noConversion"/>
  </si>
  <si>
    <t>클러스트조성팀</t>
    <phoneticPr fontId="7" type="noConversion"/>
  </si>
  <si>
    <t>최중국</t>
    <phoneticPr fontId="7" type="noConversion"/>
  </si>
  <si>
    <t>웹툰특화 1인창조기업 지원센터 현판(간판) 및 사인물 제작</t>
    <phoneticPr fontId="7" type="noConversion"/>
  </si>
  <si>
    <t>간판(300*1300) 1개, 유리문랩핑(4200*1300) 1식, LED간판(650*530) 1개, 안내데스크 부착 사인물(800*300( 1갸, 종합안내판(700*1400) 2개, 층별안내판(800*1000) 5개</t>
    <phoneticPr fontId="7" type="noConversion"/>
  </si>
  <si>
    <t>봄</t>
    <phoneticPr fontId="7" type="noConversion"/>
  </si>
  <si>
    <t>2인견적 소액수의(부천시계약대행)</t>
    <phoneticPr fontId="7" type="noConversion"/>
  </si>
  <si>
    <t>2021 행복한 만화나눔사업 위탁 용역</t>
    <phoneticPr fontId="7" type="noConversion"/>
  </si>
  <si>
    <t>2021 행복한 만화나눔사업 행사 운영</t>
    <phoneticPr fontId="7" type="noConversion"/>
  </si>
  <si>
    <t>지역제한(부천),
소기업, 소상공인
(물품분류번호 : 8014199001)</t>
    <phoneticPr fontId="7" type="noConversion"/>
  </si>
  <si>
    <t>웹툰특화 1인창조기업 지원센터 운영 홍보물 구입</t>
    <phoneticPr fontId="7" type="noConversion"/>
  </si>
  <si>
    <t>탁상용 가습기 90개 구입</t>
    <phoneticPr fontId="7" type="noConversion"/>
  </si>
  <si>
    <t>㈜친환경상품지원센터</t>
    <phoneticPr fontId="7" type="noConversion"/>
  </si>
  <si>
    <t>경기도 부천시 부흥로 152 제1호(상동)</t>
    <phoneticPr fontId="7" type="noConversion"/>
  </si>
  <si>
    <t>최진혁</t>
    <phoneticPr fontId="7" type="noConversion"/>
  </si>
  <si>
    <t>만화도서관 일반열람실, 아동열람실 도장공사</t>
    <phoneticPr fontId="7" type="noConversion"/>
  </si>
  <si>
    <t>아동열람실 71.40㎡, 일반열람실 157.70㎡ 도장</t>
    <phoneticPr fontId="7" type="noConversion"/>
  </si>
  <si>
    <t>이룸디자인 주식회사</t>
    <phoneticPr fontId="7" type="noConversion"/>
  </si>
  <si>
    <t>경기도 부천시 원미구 도약로 25, 502(상동, 대동프라자5층)</t>
    <phoneticPr fontId="7" type="noConversion"/>
  </si>
  <si>
    <t>유상수</t>
    <phoneticPr fontId="7" type="noConversion"/>
  </si>
  <si>
    <t>기 산출시 아동열람실 유리창면 포함 면적 산출으로 유리창 영역 제외 면적으로 조정</t>
    <phoneticPr fontId="7" type="noConversion"/>
  </si>
  <si>
    <t>계약금액 변경(2,748,350원 → 2,640,000원 / 108,350원 감), 물량조정(아동열람실 도색면적 71.40㎡ → 62.40㎡ / 9㎡ 감)</t>
    <phoneticPr fontId="7" type="noConversion"/>
  </si>
  <si>
    <t>웹툰 특화 1인창조기업 네트워크 행사 운영 용역</t>
    <phoneticPr fontId="7" type="noConversion"/>
  </si>
  <si>
    <t>웹툰 특화 1인창조기업 네트워크 행사 운영</t>
    <phoneticPr fontId="7" type="noConversion"/>
  </si>
  <si>
    <t>기타자유업(행사대행업)(9901)</t>
    <phoneticPr fontId="7" type="noConversion"/>
  </si>
  <si>
    <t>김은영</t>
    <phoneticPr fontId="7" type="noConversion"/>
  </si>
  <si>
    <t>만화도시이미지사업 시행을 위한 캐리커처 액자 케이스 제작</t>
    <phoneticPr fontId="7" type="noConversion"/>
  </si>
  <si>
    <t>액자 케이스용 상자(410*574) 500개 제작</t>
    <phoneticPr fontId="7" type="noConversion"/>
  </si>
  <si>
    <t>TAD</t>
    <phoneticPr fontId="7" type="noConversion"/>
  </si>
  <si>
    <t>경기도 부천시 원미구 소향로13번길 14-16, 804호(상동, 대맥프라자)</t>
    <phoneticPr fontId="7" type="noConversion"/>
  </si>
  <si>
    <t>김경태</t>
    <phoneticPr fontId="7" type="noConversion"/>
  </si>
  <si>
    <t>최은영</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</si>
</sst>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Red]\(#,##0\)"/>
    <numFmt numFmtId="177" formatCode="yy\.mm\.dd"/>
    <numFmt numFmtId="178" formatCode="yyyy\.mm\.dd"/>
    <numFmt numFmtId="179" formatCode="yy\.mm\.dd\."/>
    <numFmt numFmtId="180" formatCode="0.000%"/>
    <numFmt numFmtId="181" formatCode="#,##0;[Red]#,##0"/>
  </numFmts>
  <fonts count="13">
    <font>
      <sz val="11"/>
      <color theme="1"/>
      <name val="맑은 고딕"/>
      <family val="2"/>
      <charset val="129"/>
      <scheme val="minor"/>
    </font>
    <font>
      <sz val="11"/>
      <color theme="1"/>
      <name val="맑은 고딕"/>
      <family val="2"/>
      <charset val="129"/>
      <scheme val="minor"/>
    </font>
    <font>
      <sz val="11"/>
      <name val="돋움"/>
      <family val="3"/>
      <charset val="129"/>
    </font>
    <font>
      <sz val="11"/>
      <name val="맑은 고딕"/>
      <family val="3"/>
      <charset val="129"/>
      <scheme val="minor"/>
    </font>
    <font>
      <sz val="11"/>
      <color indexed="8"/>
      <name val="맑은 고딕"/>
      <family val="3"/>
      <charset val="129"/>
      <scheme val="minor"/>
    </font>
    <font>
      <b/>
      <sz val="11"/>
      <name val="맑은 고딕"/>
      <family val="3"/>
      <charset val="129"/>
      <scheme val="minor"/>
    </font>
    <font>
      <b/>
      <sz val="18"/>
      <color indexed="8"/>
      <name val="맑은 고딕"/>
      <family val="3"/>
      <charset val="129"/>
      <scheme val="minor"/>
    </font>
    <font>
      <sz val="8"/>
      <name val="맑은 고딕"/>
      <family val="2"/>
      <charset val="129"/>
      <scheme val="minor"/>
    </font>
    <font>
      <sz val="10"/>
      <name val="Arial"/>
      <family val="2"/>
    </font>
    <font>
      <sz val="11"/>
      <color theme="1"/>
      <name val="맑은 고딕"/>
      <family val="3"/>
      <charset val="129"/>
      <scheme val="minor"/>
    </font>
    <font>
      <sz val="11"/>
      <color indexed="12"/>
      <name val="맑은 고딕"/>
      <family val="3"/>
      <charset val="129"/>
      <scheme val="minor"/>
    </font>
    <font>
      <sz val="10"/>
      <color theme="1"/>
      <name val="맑은 고딕"/>
      <family val="2"/>
      <charset val="129"/>
      <scheme val="minor"/>
    </font>
    <font>
      <sz val="10"/>
      <color indexed="8"/>
      <name val="맑은 고딕"/>
      <family val="3"/>
      <charset val="129"/>
      <scheme val="minor"/>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48">
    <xf numFmtId="0" fontId="0"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0" fontId="8" fillId="0" borderId="0" applyNumberFormat="0" applyFont="0" applyFill="0" applyBorder="0" applyAlignment="0" applyProtection="0"/>
    <xf numFmtId="41" fontId="8" fillId="0" borderId="0" applyFont="0" applyFill="0" applyBorder="0" applyAlignment="0" applyProtection="0">
      <alignment vertical="center"/>
    </xf>
    <xf numFmtId="0" fontId="8" fillId="0" borderId="0" applyNumberFormat="0" applyFont="0" applyFill="0" applyBorder="0" applyAlignment="0" applyProtection="0"/>
    <xf numFmtId="0" fontId="1" fillId="0" borderId="0">
      <alignment vertical="center"/>
    </xf>
    <xf numFmtId="0" fontId="2" fillId="0" borderId="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41"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9" fontId="8"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72">
    <xf numFmtId="0" fontId="0" fillId="0" borderId="0" xfId="0">
      <alignment vertical="center"/>
    </xf>
    <xf numFmtId="176" fontId="4" fillId="0" borderId="1" xfId="3" applyNumberFormat="1" applyFont="1" applyFill="1" applyBorder="1" applyAlignment="1">
      <alignment horizontal="center" vertical="center"/>
    </xf>
    <xf numFmtId="10" fontId="4" fillId="0" borderId="1" xfId="3" applyNumberFormat="1" applyFont="1" applyFill="1" applyBorder="1" applyAlignment="1">
      <alignment horizontal="center" vertical="center" shrinkToFit="1"/>
    </xf>
    <xf numFmtId="0" fontId="9" fillId="0" borderId="0" xfId="0" applyFont="1" applyFill="1" applyAlignment="1">
      <alignment horizontal="center" vertical="center"/>
    </xf>
    <xf numFmtId="0" fontId="9" fillId="0" borderId="0" xfId="0" applyFont="1" applyFill="1" applyAlignment="1">
      <alignment vertical="center"/>
    </xf>
    <xf numFmtId="49" fontId="9" fillId="0" borderId="0" xfId="0" applyNumberFormat="1" applyFont="1" applyFill="1" applyAlignment="1">
      <alignment vertical="center" shrinkToFit="1"/>
    </xf>
    <xf numFmtId="177" fontId="9" fillId="0" borderId="0" xfId="0" applyNumberFormat="1" applyFont="1" applyFill="1" applyAlignment="1">
      <alignment horizontal="center" vertical="center"/>
    </xf>
    <xf numFmtId="0" fontId="9" fillId="0" borderId="0" xfId="0" applyFont="1" applyFill="1" applyAlignment="1">
      <alignment horizontal="right" vertical="center"/>
    </xf>
    <xf numFmtId="10" fontId="9" fillId="0" borderId="0" xfId="0" applyNumberFormat="1" applyFont="1" applyFill="1" applyAlignment="1">
      <alignment horizontal="center" vertical="center"/>
    </xf>
    <xf numFmtId="0" fontId="9" fillId="0" borderId="0" xfId="0" applyFont="1" applyFill="1" applyAlignment="1">
      <alignment vertical="center" shrinkToFit="1"/>
    </xf>
    <xf numFmtId="178" fontId="9" fillId="0" borderId="0" xfId="0" applyNumberFormat="1" applyFont="1" applyFill="1" applyAlignment="1">
      <alignment horizontal="center" vertical="center"/>
    </xf>
    <xf numFmtId="178" fontId="9" fillId="0" borderId="0" xfId="0" applyNumberFormat="1" applyFont="1" applyFill="1" applyAlignment="1">
      <alignment vertical="center"/>
    </xf>
    <xf numFmtId="0" fontId="9" fillId="0" borderId="0" xfId="0" applyFont="1" applyFill="1" applyAlignment="1">
      <alignment horizontal="center" vertical="center" shrinkToFit="1"/>
    </xf>
    <xf numFmtId="0" fontId="9" fillId="0" borderId="0" xfId="0" applyFont="1" applyFill="1" applyAlignment="1">
      <alignment horizontal="left" vertical="center"/>
    </xf>
    <xf numFmtId="0" fontId="4" fillId="0" borderId="1" xfId="3" applyFont="1" applyFill="1" applyBorder="1" applyAlignment="1">
      <alignment horizontal="center" vertical="center"/>
    </xf>
    <xf numFmtId="0" fontId="4" fillId="0" borderId="1" xfId="3" applyFont="1" applyFill="1" applyBorder="1" applyAlignment="1">
      <alignment horizontal="center" vertical="center" shrinkToFit="1"/>
    </xf>
    <xf numFmtId="41" fontId="4" fillId="0" borderId="1" xfId="1" applyFont="1" applyFill="1" applyBorder="1" applyAlignment="1">
      <alignment horizontal="center" vertical="center"/>
    </xf>
    <xf numFmtId="41" fontId="9" fillId="0" borderId="0" xfId="1" applyFont="1" applyFill="1" applyAlignment="1">
      <alignment horizontal="right" vertical="center"/>
    </xf>
    <xf numFmtId="41" fontId="9" fillId="0" borderId="0" xfId="1" applyFont="1" applyFill="1" applyAlignment="1">
      <alignment vertical="center"/>
    </xf>
    <xf numFmtId="179" fontId="9" fillId="0" borderId="0" xfId="0" applyNumberFormat="1" applyFont="1" applyFill="1" applyAlignment="1">
      <alignment horizontal="center" vertical="center"/>
    </xf>
    <xf numFmtId="179" fontId="9" fillId="0" borderId="0" xfId="0" applyNumberFormat="1" applyFont="1" applyFill="1" applyAlignment="1">
      <alignment vertical="center"/>
    </xf>
    <xf numFmtId="0" fontId="0" fillId="0" borderId="0" xfId="0" applyFill="1">
      <alignment vertical="center"/>
    </xf>
    <xf numFmtId="179" fontId="4" fillId="0" borderId="1" xfId="3" applyNumberFormat="1" applyFont="1" applyFill="1" applyBorder="1" applyAlignment="1">
      <alignment horizontal="center" vertical="center" shrinkToFit="1"/>
    </xf>
    <xf numFmtId="0" fontId="0" fillId="0" borderId="1" xfId="0" applyFill="1" applyBorder="1" applyAlignment="1">
      <alignment horizontal="center" vertical="center" wrapText="1" shrinkToFit="1"/>
    </xf>
    <xf numFmtId="41" fontId="4" fillId="0" borderId="1" xfId="1" applyFont="1" applyFill="1" applyBorder="1" applyAlignment="1">
      <alignment horizontal="right" vertical="center"/>
    </xf>
    <xf numFmtId="179" fontId="3" fillId="0" borderId="1" xfId="3" applyNumberFormat="1" applyFont="1" applyFill="1" applyBorder="1" applyAlignment="1">
      <alignment horizontal="center" vertical="center"/>
    </xf>
    <xf numFmtId="180" fontId="4" fillId="0" borderId="1" xfId="3" applyNumberFormat="1" applyFont="1" applyFill="1" applyBorder="1" applyAlignment="1">
      <alignment horizontal="center" vertical="center" shrinkToFit="1"/>
    </xf>
    <xf numFmtId="176" fontId="4" fillId="0" borderId="1" xfId="3" applyNumberFormat="1" applyFont="1" applyFill="1" applyBorder="1" applyAlignment="1">
      <alignment horizontal="right" vertical="center" shrinkToFit="1"/>
    </xf>
    <xf numFmtId="176" fontId="4" fillId="0" borderId="4" xfId="3" applyNumberFormat="1" applyFont="1" applyFill="1" applyBorder="1" applyAlignment="1">
      <alignment horizontal="right" vertical="center" shrinkToFit="1"/>
    </xf>
    <xf numFmtId="10" fontId="3" fillId="0" borderId="1" xfId="2" applyNumberFormat="1" applyFont="1" applyFill="1" applyBorder="1" applyAlignment="1">
      <alignment horizontal="center" vertical="center"/>
    </xf>
    <xf numFmtId="179" fontId="9" fillId="0" borderId="1" xfId="0" applyNumberFormat="1" applyFont="1" applyFill="1" applyBorder="1" applyAlignment="1">
      <alignment horizontal="center" vertical="center"/>
    </xf>
    <xf numFmtId="41" fontId="9" fillId="0" borderId="1" xfId="0" applyNumberFormat="1" applyFont="1" applyFill="1" applyBorder="1" applyAlignment="1">
      <alignment vertical="center"/>
    </xf>
    <xf numFmtId="41" fontId="3" fillId="0" borderId="1" xfId="1" applyFont="1" applyFill="1" applyBorder="1" applyAlignment="1">
      <alignment horizontal="center" vertical="center"/>
    </xf>
    <xf numFmtId="177" fontId="4" fillId="0" borderId="1" xfId="3" applyNumberFormat="1" applyFont="1" applyFill="1" applyBorder="1" applyAlignment="1">
      <alignment horizontal="center" vertical="center" shrinkToFit="1"/>
    </xf>
    <xf numFmtId="0" fontId="4" fillId="0" borderId="1" xfId="3" applyFont="1" applyFill="1" applyBorder="1" applyAlignment="1">
      <alignment horizontal="left" vertical="center" wrapText="1" shrinkToFit="1"/>
    </xf>
    <xf numFmtId="0" fontId="0" fillId="0" borderId="1" xfId="0" applyFill="1" applyBorder="1" applyAlignment="1">
      <alignment horizontal="left" vertical="center" shrinkToFit="1"/>
    </xf>
    <xf numFmtId="0" fontId="0" fillId="0" borderId="1" xfId="0" applyFill="1" applyBorder="1" applyAlignment="1">
      <alignment horizontal="center" vertical="center" shrinkToFit="1"/>
    </xf>
    <xf numFmtId="0" fontId="0" fillId="0" borderId="1" xfId="0" applyFill="1" applyBorder="1" applyAlignment="1">
      <alignment horizontal="center" vertical="center"/>
    </xf>
    <xf numFmtId="41" fontId="9" fillId="0" borderId="1" xfId="1" applyFont="1" applyFill="1" applyBorder="1" applyAlignment="1">
      <alignment vertical="center"/>
    </xf>
    <xf numFmtId="0" fontId="4" fillId="0" borderId="1" xfId="3" applyFont="1" applyFill="1" applyBorder="1" applyAlignment="1">
      <alignment horizontal="left" vertical="center" wrapText="1"/>
    </xf>
    <xf numFmtId="0" fontId="9" fillId="0" borderId="0" xfId="0" applyFont="1" applyFill="1" applyAlignment="1">
      <alignment horizontal="left" vertical="center" wrapText="1"/>
    </xf>
    <xf numFmtId="0" fontId="3" fillId="0" borderId="1" xfId="3" applyFont="1" applyFill="1" applyBorder="1" applyAlignment="1">
      <alignment horizontal="center" vertical="center"/>
    </xf>
    <xf numFmtId="49" fontId="4" fillId="0" borderId="1" xfId="3" applyNumberFormat="1" applyFont="1" applyFill="1" applyBorder="1" applyAlignment="1">
      <alignment horizontal="center" vertical="center" shrinkToFit="1"/>
    </xf>
    <xf numFmtId="0" fontId="4" fillId="0" borderId="1" xfId="3" applyFont="1" applyFill="1" applyBorder="1" applyAlignment="1">
      <alignment horizontal="center" vertical="center" wrapText="1" shrinkToFit="1"/>
    </xf>
    <xf numFmtId="0" fontId="4" fillId="0" borderId="1" xfId="3" applyFont="1" applyFill="1" applyBorder="1" applyAlignment="1">
      <alignment horizontal="center" vertical="center" wrapText="1"/>
    </xf>
    <xf numFmtId="178" fontId="4" fillId="0" borderId="1" xfId="3" applyNumberFormat="1" applyFont="1" applyFill="1" applyBorder="1" applyAlignment="1">
      <alignment horizontal="center" vertical="center"/>
    </xf>
    <xf numFmtId="179" fontId="4" fillId="0" borderId="1" xfId="3" applyNumberFormat="1" applyFont="1" applyFill="1" applyBorder="1" applyAlignment="1">
      <alignment horizontal="center" vertical="center"/>
    </xf>
    <xf numFmtId="0" fontId="3" fillId="2" borderId="1" xfId="3" applyFont="1" applyFill="1" applyBorder="1" applyAlignment="1">
      <alignment horizontal="center" vertical="center"/>
    </xf>
    <xf numFmtId="0" fontId="4" fillId="2" borderId="1" xfId="3" applyFont="1" applyFill="1" applyBorder="1" applyAlignment="1">
      <alignment horizontal="center" vertical="center"/>
    </xf>
    <xf numFmtId="0" fontId="0" fillId="2" borderId="1" xfId="0" applyFill="1" applyBorder="1" applyAlignment="1">
      <alignment horizontal="center" vertical="center"/>
    </xf>
    <xf numFmtId="179" fontId="3" fillId="2" borderId="1" xfId="3" applyNumberFormat="1" applyFont="1" applyFill="1" applyBorder="1" applyAlignment="1">
      <alignment horizontal="center" vertical="center"/>
    </xf>
    <xf numFmtId="49" fontId="4" fillId="2" borderId="1" xfId="3" applyNumberFormat="1" applyFont="1" applyFill="1" applyBorder="1" applyAlignment="1">
      <alignment horizontal="center" vertical="center" shrinkToFit="1"/>
    </xf>
    <xf numFmtId="0" fontId="0" fillId="2" borderId="1" xfId="0" applyFill="1" applyBorder="1" applyAlignment="1">
      <alignment horizontal="left" vertical="center" shrinkToFit="1"/>
    </xf>
    <xf numFmtId="0" fontId="4" fillId="2" borderId="1" xfId="3" applyFont="1" applyFill="1" applyBorder="1" applyAlignment="1">
      <alignment horizontal="left" vertical="center" wrapText="1" shrinkToFit="1"/>
    </xf>
    <xf numFmtId="41" fontId="3" fillId="2" borderId="1" xfId="1" applyFont="1" applyFill="1" applyBorder="1" applyAlignment="1">
      <alignment horizontal="center" vertical="center"/>
    </xf>
    <xf numFmtId="177" fontId="4" fillId="2" borderId="1" xfId="3" applyNumberFormat="1" applyFont="1" applyFill="1" applyBorder="1" applyAlignment="1">
      <alignment horizontal="center" vertical="center" shrinkToFit="1"/>
    </xf>
    <xf numFmtId="0" fontId="4" fillId="2" borderId="1" xfId="3" applyFont="1" applyFill="1" applyBorder="1" applyAlignment="1">
      <alignment horizontal="center" vertical="center" wrapText="1" shrinkToFit="1"/>
    </xf>
    <xf numFmtId="180" fontId="4" fillId="2" borderId="1" xfId="3" applyNumberFormat="1" applyFont="1" applyFill="1" applyBorder="1" applyAlignment="1">
      <alignment horizontal="center" vertical="center" shrinkToFit="1"/>
    </xf>
    <xf numFmtId="0" fontId="4" fillId="2" borderId="1" xfId="3" applyFont="1" applyFill="1" applyBorder="1" applyAlignment="1">
      <alignment horizontal="center" vertical="center" wrapText="1"/>
    </xf>
    <xf numFmtId="176" fontId="4" fillId="2" borderId="1" xfId="3" applyNumberFormat="1" applyFont="1" applyFill="1" applyBorder="1" applyAlignment="1">
      <alignment horizontal="right" vertical="center" shrinkToFit="1"/>
    </xf>
    <xf numFmtId="0" fontId="4" fillId="2" borderId="1" xfId="3" applyFont="1" applyFill="1" applyBorder="1" applyAlignment="1">
      <alignment horizontal="center" vertical="center" shrinkToFit="1"/>
    </xf>
    <xf numFmtId="0" fontId="0" fillId="2" borderId="1" xfId="0" applyFill="1" applyBorder="1" applyAlignment="1">
      <alignment horizontal="center" vertical="center" shrinkToFit="1"/>
    </xf>
    <xf numFmtId="10" fontId="3" fillId="2" borderId="1" xfId="2" applyNumberFormat="1" applyFont="1" applyFill="1" applyBorder="1" applyAlignment="1">
      <alignment horizontal="center" vertical="center"/>
    </xf>
    <xf numFmtId="0" fontId="4" fillId="2" borderId="1" xfId="3" applyFont="1" applyFill="1" applyBorder="1" applyAlignment="1">
      <alignment horizontal="left" vertical="center" wrapText="1"/>
    </xf>
    <xf numFmtId="179" fontId="4" fillId="2" borderId="1" xfId="3" applyNumberFormat="1" applyFont="1" applyFill="1" applyBorder="1" applyAlignment="1">
      <alignment horizontal="center" vertical="center"/>
    </xf>
    <xf numFmtId="178" fontId="4" fillId="2" borderId="1" xfId="3" applyNumberFormat="1" applyFont="1" applyFill="1" applyBorder="1" applyAlignment="1">
      <alignment horizontal="center" vertical="center"/>
    </xf>
    <xf numFmtId="41" fontId="4" fillId="2" borderId="1" xfId="1" applyFont="1" applyFill="1" applyBorder="1" applyAlignment="1">
      <alignment horizontal="right" vertical="center"/>
    </xf>
    <xf numFmtId="179" fontId="9" fillId="2" borderId="1" xfId="0" applyNumberFormat="1" applyFont="1" applyFill="1" applyBorder="1" applyAlignment="1">
      <alignment horizontal="center" vertical="center"/>
    </xf>
    <xf numFmtId="41" fontId="9" fillId="2" borderId="1" xfId="1" applyFont="1" applyFill="1" applyBorder="1" applyAlignment="1">
      <alignment vertical="center"/>
    </xf>
    <xf numFmtId="41" fontId="9" fillId="2" borderId="1" xfId="0" applyNumberFormat="1" applyFont="1" applyFill="1" applyBorder="1" applyAlignment="1">
      <alignment vertical="center"/>
    </xf>
    <xf numFmtId="176" fontId="4" fillId="2" borderId="4" xfId="3" applyNumberFormat="1" applyFont="1" applyFill="1" applyBorder="1" applyAlignment="1">
      <alignment horizontal="right" vertical="center" shrinkToFit="1"/>
    </xf>
    <xf numFmtId="10" fontId="4" fillId="2" borderId="1" xfId="3" applyNumberFormat="1" applyFont="1" applyFill="1" applyBorder="1" applyAlignment="1">
      <alignment horizontal="center" vertical="center" shrinkToFit="1"/>
    </xf>
    <xf numFmtId="0" fontId="4" fillId="2" borderId="1" xfId="3" applyFont="1" applyFill="1" applyBorder="1" applyAlignment="1">
      <alignment horizontal="left" vertical="center" shrinkToFit="1"/>
    </xf>
    <xf numFmtId="179" fontId="4" fillId="2" borderId="1" xfId="3" applyNumberFormat="1" applyFont="1" applyFill="1" applyBorder="1" applyAlignment="1">
      <alignment horizontal="center" vertical="center" shrinkToFit="1"/>
    </xf>
    <xf numFmtId="0" fontId="0" fillId="2" borderId="1" xfId="0" applyFill="1" applyBorder="1" applyAlignment="1">
      <alignment horizontal="center" vertical="center" wrapText="1" shrinkToFit="1"/>
    </xf>
    <xf numFmtId="0" fontId="11" fillId="0" borderId="1" xfId="0" applyFont="1" applyFill="1" applyBorder="1" applyAlignment="1">
      <alignment horizontal="center" vertical="center" wrapText="1" shrinkToFit="1"/>
    </xf>
    <xf numFmtId="49" fontId="4" fillId="0" borderId="1" xfId="3" applyNumberFormat="1" applyFont="1" applyFill="1" applyBorder="1" applyAlignment="1">
      <alignment horizontal="left" vertical="center" shrinkToFit="1"/>
    </xf>
    <xf numFmtId="0" fontId="12" fillId="2" borderId="1" xfId="3" applyFont="1" applyFill="1" applyBorder="1" applyAlignment="1">
      <alignment horizontal="center" vertical="center" wrapText="1"/>
    </xf>
    <xf numFmtId="0" fontId="0" fillId="0" borderId="1" xfId="0" applyFont="1" applyFill="1" applyBorder="1" applyAlignment="1">
      <alignment horizontal="center" vertical="center" wrapText="1" shrinkToFit="1"/>
    </xf>
    <xf numFmtId="0" fontId="0" fillId="2" borderId="1" xfId="0" applyFill="1" applyBorder="1" applyAlignment="1">
      <alignment horizontal="left" vertical="center" wrapText="1"/>
    </xf>
    <xf numFmtId="0" fontId="0" fillId="2" borderId="1"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9" fillId="2" borderId="1" xfId="0" applyFont="1" applyFill="1" applyBorder="1" applyAlignment="1">
      <alignment horizontal="center" vertical="center"/>
    </xf>
    <xf numFmtId="10" fontId="9" fillId="0" borderId="1" xfId="2" applyNumberFormat="1"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center" vertical="center"/>
    </xf>
    <xf numFmtId="176" fontId="3" fillId="0" borderId="1" xfId="1" applyNumberFormat="1" applyFont="1" applyFill="1" applyBorder="1" applyAlignment="1">
      <alignment horizontal="right" vertical="center"/>
    </xf>
    <xf numFmtId="176" fontId="3" fillId="2" borderId="1" xfId="1" applyNumberFormat="1" applyFont="1" applyFill="1" applyBorder="1" applyAlignment="1">
      <alignment horizontal="right" vertical="center"/>
    </xf>
    <xf numFmtId="176" fontId="3" fillId="2" borderId="1" xfId="1" applyNumberFormat="1" applyFont="1" applyFill="1" applyBorder="1" applyAlignment="1">
      <alignment horizontal="right" vertical="center" wrapText="1"/>
    </xf>
    <xf numFmtId="3" fontId="4" fillId="0" borderId="1" xfId="3" applyNumberFormat="1" applyFont="1" applyFill="1" applyBorder="1" applyAlignment="1">
      <alignment horizontal="right" vertical="center" shrinkToFit="1"/>
    </xf>
    <xf numFmtId="3" fontId="4" fillId="2" borderId="1" xfId="3" applyNumberFormat="1" applyFont="1" applyFill="1" applyBorder="1" applyAlignment="1">
      <alignment horizontal="right" vertical="center" shrinkToFit="1"/>
    </xf>
    <xf numFmtId="181" fontId="4" fillId="0" borderId="1" xfId="3" applyNumberFormat="1" applyFont="1" applyFill="1" applyBorder="1" applyAlignment="1">
      <alignment horizontal="right" vertical="center" shrinkToFit="1"/>
    </xf>
    <xf numFmtId="181" fontId="4" fillId="2" borderId="1" xfId="3" applyNumberFormat="1" applyFont="1" applyFill="1" applyBorder="1" applyAlignment="1">
      <alignment horizontal="right" vertical="center" shrinkToFit="1"/>
    </xf>
    <xf numFmtId="181" fontId="4" fillId="2" borderId="1" xfId="3" applyNumberFormat="1" applyFont="1" applyFill="1" applyBorder="1" applyAlignment="1">
      <alignment horizontal="right" vertical="center" wrapText="1" shrinkToFit="1"/>
    </xf>
    <xf numFmtId="181" fontId="3" fillId="0" borderId="1" xfId="1" applyNumberFormat="1" applyFont="1" applyFill="1" applyBorder="1" applyAlignment="1">
      <alignment horizontal="right" vertical="center"/>
    </xf>
    <xf numFmtId="181" fontId="3" fillId="2" borderId="1" xfId="1" applyNumberFormat="1" applyFont="1" applyFill="1" applyBorder="1" applyAlignment="1">
      <alignment horizontal="right" vertical="center"/>
    </xf>
    <xf numFmtId="181" fontId="3" fillId="2" borderId="1" xfId="1" applyNumberFormat="1" applyFont="1" applyFill="1" applyBorder="1" applyAlignment="1">
      <alignment horizontal="right" vertical="center" wrapText="1"/>
    </xf>
    <xf numFmtId="181" fontId="3" fillId="0" borderId="1" xfId="1" applyNumberFormat="1" applyFont="1" applyFill="1" applyBorder="1" applyAlignment="1">
      <alignment horizontal="right" vertical="center" wrapText="1"/>
    </xf>
    <xf numFmtId="0" fontId="3" fillId="0" borderId="3"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4" xfId="3" applyFont="1" applyFill="1" applyBorder="1" applyAlignment="1">
      <alignment horizontal="center" vertical="center"/>
    </xf>
    <xf numFmtId="0" fontId="4" fillId="0" borderId="5" xfId="3" applyFont="1" applyFill="1" applyBorder="1" applyAlignment="1">
      <alignment horizontal="center" vertical="center"/>
    </xf>
    <xf numFmtId="0" fontId="4" fillId="0" borderId="6" xfId="3" applyFont="1" applyFill="1" applyBorder="1" applyAlignment="1">
      <alignment horizontal="center" vertical="center"/>
    </xf>
    <xf numFmtId="0" fontId="4" fillId="0" borderId="7"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9" xfId="3" applyFont="1" applyFill="1" applyBorder="1" applyAlignment="1">
      <alignment horizontal="center" vertical="center"/>
    </xf>
    <xf numFmtId="0" fontId="4" fillId="0" borderId="3"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3" xfId="3" applyFont="1" applyFill="1" applyBorder="1" applyAlignment="1">
      <alignment horizontal="center" vertical="center" wrapText="1"/>
    </xf>
    <xf numFmtId="0" fontId="4" fillId="0" borderId="10" xfId="3" applyFont="1" applyFill="1" applyBorder="1" applyAlignment="1">
      <alignment horizontal="center" vertical="center" wrapText="1"/>
    </xf>
    <xf numFmtId="0" fontId="4" fillId="0" borderId="4" xfId="3" applyFont="1" applyFill="1" applyBorder="1" applyAlignment="1">
      <alignment horizontal="center" vertical="center" wrapText="1"/>
    </xf>
    <xf numFmtId="49" fontId="4" fillId="0" borderId="3" xfId="3" applyNumberFormat="1" applyFont="1" applyFill="1" applyBorder="1" applyAlignment="1">
      <alignment horizontal="center" vertical="center" shrinkToFit="1"/>
    </xf>
    <xf numFmtId="49" fontId="4" fillId="0" borderId="10" xfId="3" applyNumberFormat="1" applyFont="1" applyFill="1" applyBorder="1" applyAlignment="1">
      <alignment horizontal="center" vertical="center" shrinkToFit="1"/>
    </xf>
    <xf numFmtId="49" fontId="4" fillId="0" borderId="4" xfId="3" applyNumberFormat="1" applyFont="1" applyFill="1" applyBorder="1" applyAlignment="1">
      <alignment horizontal="center" vertical="center" shrinkToFit="1"/>
    </xf>
    <xf numFmtId="0" fontId="4" fillId="0" borderId="3" xfId="3" applyFont="1" applyFill="1" applyBorder="1" applyAlignment="1">
      <alignment horizontal="center" vertical="center" shrinkToFit="1"/>
    </xf>
    <xf numFmtId="0" fontId="4" fillId="0" borderId="10" xfId="3" applyFont="1" applyFill="1" applyBorder="1" applyAlignment="1">
      <alignment horizontal="center" vertical="center" shrinkToFit="1"/>
    </xf>
    <xf numFmtId="0" fontId="4" fillId="0" borderId="4" xfId="3" applyFont="1" applyFill="1" applyBorder="1" applyAlignment="1">
      <alignment horizontal="center" vertical="center" shrinkToFit="1"/>
    </xf>
    <xf numFmtId="0" fontId="4" fillId="0" borderId="5" xfId="3" applyFont="1" applyFill="1" applyBorder="1" applyAlignment="1">
      <alignment horizontal="center" vertical="center" shrinkToFit="1"/>
    </xf>
    <xf numFmtId="0" fontId="4" fillId="0" borderId="6" xfId="3" applyFont="1" applyFill="1" applyBorder="1" applyAlignment="1">
      <alignment horizontal="center" vertical="center" shrinkToFit="1"/>
    </xf>
    <xf numFmtId="0" fontId="4" fillId="0" borderId="7" xfId="3" applyFont="1" applyFill="1" applyBorder="1" applyAlignment="1">
      <alignment horizontal="center" vertical="center" shrinkToFit="1"/>
    </xf>
    <xf numFmtId="0" fontId="4" fillId="0" borderId="8" xfId="3" applyFont="1" applyFill="1" applyBorder="1" applyAlignment="1">
      <alignment horizontal="center" vertical="center" shrinkToFit="1"/>
    </xf>
    <xf numFmtId="0" fontId="4" fillId="0" borderId="2" xfId="3" applyFont="1" applyFill="1" applyBorder="1" applyAlignment="1">
      <alignment horizontal="center" vertical="center" shrinkToFit="1"/>
    </xf>
    <xf numFmtId="0" fontId="4" fillId="0" borderId="9" xfId="3" applyFont="1" applyFill="1" applyBorder="1" applyAlignment="1">
      <alignment horizontal="center" vertical="center" shrinkToFit="1"/>
    </xf>
    <xf numFmtId="0" fontId="4" fillId="0" borderId="1" xfId="3" applyFont="1" applyFill="1" applyBorder="1" applyAlignment="1">
      <alignment horizontal="center" vertical="center" shrinkToFit="1"/>
    </xf>
    <xf numFmtId="177" fontId="4" fillId="0" borderId="3" xfId="3" applyNumberFormat="1" applyFont="1" applyFill="1" applyBorder="1" applyAlignment="1">
      <alignment horizontal="center" vertical="center" shrinkToFit="1"/>
    </xf>
    <xf numFmtId="177" fontId="4" fillId="0" borderId="4" xfId="3" applyNumberFormat="1" applyFont="1" applyFill="1"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179" fontId="3" fillId="0" borderId="3" xfId="3" applyNumberFormat="1" applyFont="1" applyFill="1" applyBorder="1" applyAlignment="1">
      <alignment horizontal="center" vertical="center"/>
    </xf>
    <xf numFmtId="179" fontId="3" fillId="0" borderId="4" xfId="3" applyNumberFormat="1" applyFont="1" applyFill="1" applyBorder="1" applyAlignment="1">
      <alignment horizontal="center"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4" fillId="0" borderId="3" xfId="3" applyNumberFormat="1" applyFont="1" applyFill="1" applyBorder="1" applyAlignment="1">
      <alignment horizontal="right" vertical="center" shrinkToFit="1"/>
    </xf>
    <xf numFmtId="176" fontId="4" fillId="0" borderId="4" xfId="3" applyNumberFormat="1" applyFont="1" applyFill="1" applyBorder="1" applyAlignment="1">
      <alignment horizontal="right" vertical="center" shrinkToFit="1"/>
    </xf>
    <xf numFmtId="0" fontId="4" fillId="0" borderId="3" xfId="3" applyFont="1" applyFill="1" applyBorder="1" applyAlignment="1">
      <alignment horizontal="left" vertical="center" wrapText="1" shrinkToFit="1"/>
    </xf>
    <xf numFmtId="0" fontId="4" fillId="0" borderId="4" xfId="3" applyFont="1" applyFill="1" applyBorder="1" applyAlignment="1">
      <alignment horizontal="left" vertical="center" wrapText="1" shrinkToFit="1"/>
    </xf>
    <xf numFmtId="181" fontId="3" fillId="0" borderId="3" xfId="1" applyNumberFormat="1" applyFont="1" applyFill="1" applyBorder="1" applyAlignment="1">
      <alignment horizontal="right" vertical="center"/>
    </xf>
    <xf numFmtId="181" fontId="3" fillId="0" borderId="4" xfId="1" applyNumberFormat="1" applyFont="1" applyFill="1" applyBorder="1" applyAlignment="1">
      <alignment horizontal="right" vertical="center"/>
    </xf>
    <xf numFmtId="179" fontId="4" fillId="0" borderId="3" xfId="3" applyNumberFormat="1" applyFont="1" applyFill="1" applyBorder="1" applyAlignment="1">
      <alignment horizontal="center" vertical="center" shrinkToFit="1"/>
    </xf>
    <xf numFmtId="179" fontId="4" fillId="0" borderId="4" xfId="3"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180" fontId="4" fillId="0" borderId="3" xfId="3" applyNumberFormat="1" applyFont="1" applyFill="1" applyBorder="1" applyAlignment="1">
      <alignment horizontal="center" vertical="center" shrinkToFit="1"/>
    </xf>
    <xf numFmtId="180" fontId="4" fillId="0" borderId="4" xfId="3" applyNumberFormat="1" applyFont="1" applyFill="1" applyBorder="1" applyAlignment="1">
      <alignment horizontal="center" vertical="center" shrinkToFit="1"/>
    </xf>
    <xf numFmtId="0" fontId="4" fillId="0" borderId="1" xfId="3" applyFont="1" applyFill="1" applyBorder="1" applyAlignment="1">
      <alignment horizontal="center" vertical="center"/>
    </xf>
    <xf numFmtId="179" fontId="4" fillId="0" borderId="1" xfId="3" applyNumberFormat="1" applyFont="1" applyFill="1" applyBorder="1" applyAlignment="1">
      <alignment horizontal="center" vertical="center"/>
    </xf>
    <xf numFmtId="0" fontId="4" fillId="0" borderId="1" xfId="3" applyFont="1" applyFill="1" applyBorder="1" applyAlignment="1">
      <alignment horizontal="center" vertical="center" wrapText="1"/>
    </xf>
    <xf numFmtId="0" fontId="4" fillId="0" borderId="1" xfId="3" applyFont="1" applyFill="1" applyBorder="1" applyAlignment="1">
      <alignment horizontal="center" vertical="center" wrapText="1" shrinkToFit="1"/>
    </xf>
    <xf numFmtId="178" fontId="4" fillId="0" borderId="1" xfId="3" applyNumberFormat="1" applyFont="1" applyFill="1" applyBorder="1" applyAlignment="1">
      <alignment horizontal="center" vertical="center"/>
    </xf>
    <xf numFmtId="176" fontId="3" fillId="0" borderId="3" xfId="1" applyNumberFormat="1" applyFont="1" applyFill="1" applyBorder="1" applyAlignment="1">
      <alignment horizontal="right" vertical="center"/>
    </xf>
    <xf numFmtId="176" fontId="3" fillId="0" borderId="4" xfId="1" applyNumberFormat="1" applyFont="1" applyFill="1" applyBorder="1" applyAlignment="1">
      <alignment horizontal="right" vertical="center"/>
    </xf>
    <xf numFmtId="10" fontId="3" fillId="0" borderId="3" xfId="2" applyNumberFormat="1" applyFont="1" applyFill="1" applyBorder="1" applyAlignment="1">
      <alignment horizontal="center" vertical="center"/>
    </xf>
    <xf numFmtId="10" fontId="3" fillId="0" borderId="4" xfId="2" applyNumberFormat="1" applyFont="1" applyFill="1" applyBorder="1" applyAlignment="1">
      <alignment horizontal="center" vertical="center"/>
    </xf>
    <xf numFmtId="178" fontId="4" fillId="0" borderId="3" xfId="3" applyNumberFormat="1" applyFont="1" applyFill="1" applyBorder="1" applyAlignment="1">
      <alignment horizontal="center" vertical="center"/>
    </xf>
    <xf numFmtId="178" fontId="4" fillId="0" borderId="4" xfId="3" applyNumberFormat="1" applyFont="1" applyFill="1" applyBorder="1" applyAlignment="1">
      <alignment horizontal="center" vertical="center"/>
    </xf>
    <xf numFmtId="41" fontId="4" fillId="0" borderId="3" xfId="1" applyFont="1" applyFill="1" applyBorder="1" applyAlignment="1">
      <alignment horizontal="center" vertical="center"/>
    </xf>
    <xf numFmtId="41" fontId="4" fillId="0" borderId="4" xfId="1" applyFont="1" applyFill="1" applyBorder="1" applyAlignment="1">
      <alignment horizontal="center" vertical="center"/>
    </xf>
    <xf numFmtId="3" fontId="4" fillId="0" borderId="3" xfId="3" applyNumberFormat="1" applyFont="1" applyFill="1" applyBorder="1" applyAlignment="1">
      <alignment horizontal="right" vertical="center" shrinkToFit="1"/>
    </xf>
    <xf numFmtId="3" fontId="4" fillId="0" borderId="4" xfId="3" applyNumberFormat="1" applyFont="1" applyFill="1" applyBorder="1" applyAlignment="1">
      <alignment horizontal="right" vertical="center" shrinkToFit="1"/>
    </xf>
    <xf numFmtId="0" fontId="9" fillId="0" borderId="1" xfId="0" applyFont="1" applyFill="1" applyBorder="1" applyAlignment="1">
      <alignment horizontal="center" vertical="center"/>
    </xf>
    <xf numFmtId="179" fontId="4" fillId="0" borderId="3" xfId="3" applyNumberFormat="1" applyFont="1" applyFill="1" applyBorder="1" applyAlignment="1">
      <alignment horizontal="center" vertical="center"/>
    </xf>
    <xf numFmtId="179" fontId="4" fillId="0" borderId="4" xfId="3" applyNumberFormat="1" applyFont="1" applyFill="1" applyBorder="1" applyAlignment="1">
      <alignment horizontal="center" vertical="center"/>
    </xf>
    <xf numFmtId="179" fontId="9" fillId="0" borderId="3" xfId="0" applyNumberFormat="1" applyFont="1" applyFill="1" applyBorder="1" applyAlignment="1">
      <alignment horizontal="center" vertical="center"/>
    </xf>
    <xf numFmtId="179" fontId="9" fillId="0" borderId="4" xfId="0" applyNumberFormat="1" applyFont="1" applyFill="1" applyBorder="1" applyAlignment="1">
      <alignment horizontal="center" vertical="center"/>
    </xf>
    <xf numFmtId="41" fontId="9" fillId="0" borderId="3" xfId="0" applyNumberFormat="1" applyFont="1" applyFill="1" applyBorder="1" applyAlignment="1">
      <alignment horizontal="center" vertical="center"/>
    </xf>
    <xf numFmtId="41" fontId="9" fillId="0" borderId="4" xfId="0" applyNumberFormat="1" applyFont="1" applyFill="1" applyBorder="1" applyAlignment="1">
      <alignment horizontal="center" vertical="center"/>
    </xf>
    <xf numFmtId="0" fontId="6" fillId="0" borderId="0" xfId="3" applyFont="1" applyFill="1" applyAlignment="1">
      <alignment horizontal="center" vertical="center"/>
    </xf>
    <xf numFmtId="0" fontId="5" fillId="0" borderId="0" xfId="3" applyFont="1" applyFill="1" applyBorder="1" applyAlignment="1">
      <alignment horizontal="center" vertical="center"/>
    </xf>
    <xf numFmtId="41" fontId="9" fillId="0" borderId="3" xfId="1" applyFont="1" applyFill="1" applyBorder="1" applyAlignment="1">
      <alignment horizontal="center" vertical="center"/>
    </xf>
    <xf numFmtId="41" fontId="9" fillId="0" borderId="4" xfId="1" applyFont="1" applyFill="1" applyBorder="1" applyAlignment="1">
      <alignment horizontal="center" vertical="center"/>
    </xf>
  </cellXfs>
  <cellStyles count="148">
    <cellStyle name="백분율" xfId="2" builtinId="5"/>
    <cellStyle name="백분율 10" xfId="11"/>
    <cellStyle name="백분율 11" xfId="12"/>
    <cellStyle name="백분율 12" xfId="13"/>
    <cellStyle name="백분율 13" xfId="14"/>
    <cellStyle name="백분율 14" xfId="15"/>
    <cellStyle name="백분율 15" xfId="16"/>
    <cellStyle name="백분율 16" xfId="17"/>
    <cellStyle name="백분율 17" xfId="18"/>
    <cellStyle name="백분율 18" xfId="19"/>
    <cellStyle name="백분율 19" xfId="20"/>
    <cellStyle name="백분율 2" xfId="4"/>
    <cellStyle name="백분율 20" xfId="21"/>
    <cellStyle name="백분율 21" xfId="22"/>
    <cellStyle name="백분율 22" xfId="23"/>
    <cellStyle name="백분율 23" xfId="118"/>
    <cellStyle name="백분율 24" xfId="123"/>
    <cellStyle name="백분율 25" xfId="127"/>
    <cellStyle name="백분율 26" xfId="131"/>
    <cellStyle name="백분율 27" xfId="135"/>
    <cellStyle name="백분율 28" xfId="139"/>
    <cellStyle name="백분율 29" xfId="143"/>
    <cellStyle name="백분율 3" xfId="24"/>
    <cellStyle name="백분율 3 2" xfId="25"/>
    <cellStyle name="백분율 30" xfId="147"/>
    <cellStyle name="백분율 31" xfId="119"/>
    <cellStyle name="백분율 4" xfId="26"/>
    <cellStyle name="백분율 4 2" xfId="27"/>
    <cellStyle name="백분율 5" xfId="28"/>
    <cellStyle name="백분율 5 2" xfId="29"/>
    <cellStyle name="백분율 6" xfId="30"/>
    <cellStyle name="백분율 6 2" xfId="31"/>
    <cellStyle name="백분율 7" xfId="32"/>
    <cellStyle name="백분율 7 2" xfId="33"/>
    <cellStyle name="백분율 8" xfId="34"/>
    <cellStyle name="백분율 9" xfId="35"/>
    <cellStyle name="쉼표 [0]" xfId="1" builtinId="6"/>
    <cellStyle name="쉼표 [0] 10" xfId="36"/>
    <cellStyle name="쉼표 [0] 11" xfId="37"/>
    <cellStyle name="쉼표 [0] 12" xfId="38"/>
    <cellStyle name="쉼표 [0] 13" xfId="39"/>
    <cellStyle name="쉼표 [0] 14" xfId="40"/>
    <cellStyle name="쉼표 [0] 15" xfId="41"/>
    <cellStyle name="쉼표 [0] 16" xfId="42"/>
    <cellStyle name="쉼표 [0] 17" xfId="43"/>
    <cellStyle name="쉼표 [0] 18" xfId="44"/>
    <cellStyle name="쉼표 [0] 19" xfId="45"/>
    <cellStyle name="쉼표 [0] 2" xfId="5"/>
    <cellStyle name="쉼표 [0] 20" xfId="46"/>
    <cellStyle name="쉼표 [0] 21" xfId="47"/>
    <cellStyle name="쉼표 [0] 22" xfId="48"/>
    <cellStyle name="쉼표 [0] 23" xfId="49"/>
    <cellStyle name="쉼표 [0] 24" xfId="117"/>
    <cellStyle name="쉼표 [0] 25" xfId="122"/>
    <cellStyle name="쉼표 [0] 26" xfId="126"/>
    <cellStyle name="쉼표 [0] 27" xfId="130"/>
    <cellStyle name="쉼표 [0] 28" xfId="134"/>
    <cellStyle name="쉼표 [0] 29" xfId="138"/>
    <cellStyle name="쉼표 [0] 3" xfId="7"/>
    <cellStyle name="쉼표 [0] 30" xfId="142"/>
    <cellStyle name="쉼표 [0] 31" xfId="146"/>
    <cellStyle name="쉼표 [0] 4" xfId="50"/>
    <cellStyle name="쉼표 [0] 4 2" xfId="51"/>
    <cellStyle name="쉼표 [0] 5" xfId="52"/>
    <cellStyle name="쉼표 [0] 5 2" xfId="53"/>
    <cellStyle name="쉼표 [0] 6" xfId="54"/>
    <cellStyle name="쉼표 [0] 6 2" xfId="55"/>
    <cellStyle name="쉼표 [0] 7" xfId="56"/>
    <cellStyle name="쉼표 [0] 7 2" xfId="57"/>
    <cellStyle name="쉼표 [0] 8" xfId="58"/>
    <cellStyle name="쉼표 [0] 8 2" xfId="59"/>
    <cellStyle name="쉼표 [0] 9" xfId="60"/>
    <cellStyle name="표준" xfId="0" builtinId="0"/>
    <cellStyle name="표준 10" xfId="61"/>
    <cellStyle name="표준 10 2" xfId="62"/>
    <cellStyle name="표준 11" xfId="63"/>
    <cellStyle name="표준 12" xfId="64"/>
    <cellStyle name="표준 13" xfId="65"/>
    <cellStyle name="표준 14" xfId="66"/>
    <cellStyle name="표준 15" xfId="67"/>
    <cellStyle name="표준 16" xfId="68"/>
    <cellStyle name="표준 17" xfId="69"/>
    <cellStyle name="표준 18" xfId="70"/>
    <cellStyle name="표준 19" xfId="71"/>
    <cellStyle name="표준 2" xfId="3"/>
    <cellStyle name="표준 2 2" xfId="10"/>
    <cellStyle name="표준 2 3" xfId="8"/>
    <cellStyle name="표준 2 4" xfId="72"/>
    <cellStyle name="표준 20" xfId="73"/>
    <cellStyle name="표준 21" xfId="74"/>
    <cellStyle name="표준 22" xfId="75"/>
    <cellStyle name="표준 23" xfId="76"/>
    <cellStyle name="표준 24" xfId="77"/>
    <cellStyle name="표준 25" xfId="78"/>
    <cellStyle name="표준 26" xfId="115"/>
    <cellStyle name="표준 27" xfId="120"/>
    <cellStyle name="표준 28" xfId="124"/>
    <cellStyle name="표준 29" xfId="128"/>
    <cellStyle name="표준 3" xfId="9"/>
    <cellStyle name="표준 3 10" xfId="80"/>
    <cellStyle name="표준 3 11" xfId="81"/>
    <cellStyle name="표준 3 12" xfId="82"/>
    <cellStyle name="표준 3 13" xfId="83"/>
    <cellStyle name="표준 3 14" xfId="84"/>
    <cellStyle name="표준 3 15" xfId="85"/>
    <cellStyle name="표준 3 16" xfId="86"/>
    <cellStyle name="표준 3 17" xfId="87"/>
    <cellStyle name="표준 3 18" xfId="88"/>
    <cellStyle name="표준 3 19" xfId="89"/>
    <cellStyle name="표준 3 2" xfId="90"/>
    <cellStyle name="표준 3 2 2" xfId="91"/>
    <cellStyle name="표준 3 20" xfId="92"/>
    <cellStyle name="표준 3 21" xfId="93"/>
    <cellStyle name="표준 3 22" xfId="116"/>
    <cellStyle name="표준 3 23" xfId="121"/>
    <cellStyle name="표준 3 24" xfId="125"/>
    <cellStyle name="표준 3 25" xfId="129"/>
    <cellStyle name="표준 3 26" xfId="133"/>
    <cellStyle name="표준 3 27" xfId="137"/>
    <cellStyle name="표준 3 28" xfId="141"/>
    <cellStyle name="표준 3 29" xfId="145"/>
    <cellStyle name="표준 3 3" xfId="94"/>
    <cellStyle name="표준 3 3 2" xfId="95"/>
    <cellStyle name="표준 3 30" xfId="79"/>
    <cellStyle name="표준 3 4" xfId="96"/>
    <cellStyle name="표준 3 4 2" xfId="97"/>
    <cellStyle name="표준 3 5" xfId="98"/>
    <cellStyle name="표준 3 5 2" xfId="99"/>
    <cellStyle name="표준 3 6" xfId="100"/>
    <cellStyle name="표준 3 6 2" xfId="101"/>
    <cellStyle name="표준 3 7" xfId="102"/>
    <cellStyle name="표준 3 8" xfId="103"/>
    <cellStyle name="표준 3 9" xfId="104"/>
    <cellStyle name="표준 30" xfId="132"/>
    <cellStyle name="표준 31" xfId="136"/>
    <cellStyle name="표준 32" xfId="140"/>
    <cellStyle name="표준 33" xfId="144"/>
    <cellStyle name="표준 4" xfId="6"/>
    <cellStyle name="표준 5" xfId="105"/>
    <cellStyle name="표준 5 2" xfId="106"/>
    <cellStyle name="표준 6" xfId="107"/>
    <cellStyle name="표준 6 2" xfId="108"/>
    <cellStyle name="표준 7" xfId="109"/>
    <cellStyle name="표준 7 2" xfId="110"/>
    <cellStyle name="표준 8" xfId="111"/>
    <cellStyle name="표준 8 2" xfId="112"/>
    <cellStyle name="표준 9" xfId="113"/>
    <cellStyle name="표준 9 2" xfId="1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20"/>
  <sheetViews>
    <sheetView tabSelected="1" topLeftCell="AC100" zoomScale="55" zoomScaleNormal="55" workbookViewId="0">
      <selection activeCell="AR109" sqref="AR109"/>
    </sheetView>
  </sheetViews>
  <sheetFormatPr defaultColWidth="3.625" defaultRowHeight="16.5"/>
  <cols>
    <col min="1" max="1" width="5.75" style="4" customWidth="1"/>
    <col min="2" max="2" width="16" style="4" bestFit="1" customWidth="1"/>
    <col min="3" max="3" width="7.625" style="4" bestFit="1" customWidth="1"/>
    <col min="4" max="4" width="9" style="4" bestFit="1" customWidth="1"/>
    <col min="5" max="5" width="9.5" style="4" bestFit="1" customWidth="1"/>
    <col min="6" max="6" width="11.5" style="4" bestFit="1" customWidth="1"/>
    <col min="7" max="7" width="29.25" style="5" bestFit="1" customWidth="1"/>
    <col min="8" max="8" width="66.75" style="13" bestFit="1" customWidth="1"/>
    <col min="9" max="9" width="66.75" style="4" bestFit="1" customWidth="1"/>
    <col min="10" max="10" width="74.625" style="13" customWidth="1"/>
    <col min="11" max="11" width="14.875" style="4" bestFit="1" customWidth="1"/>
    <col min="12" max="12" width="11.5" style="6" customWidth="1"/>
    <col min="13" max="13" width="19" style="3" bestFit="1" customWidth="1"/>
    <col min="14" max="14" width="11.5" style="3" customWidth="1"/>
    <col min="15" max="15" width="9.5" style="3" customWidth="1"/>
    <col min="16" max="16" width="25.125" style="3" customWidth="1"/>
    <col min="17" max="17" width="9.5" style="3" customWidth="1"/>
    <col min="18" max="18" width="16" style="3" customWidth="1"/>
    <col min="19" max="19" width="13.75" style="7" bestFit="1" customWidth="1"/>
    <col min="20" max="20" width="12.625" style="4" bestFit="1" customWidth="1"/>
    <col min="21" max="21" width="8.5" style="6" bestFit="1" customWidth="1"/>
    <col min="22" max="22" width="11.5" style="3" customWidth="1"/>
    <col min="23" max="23" width="25.625" style="3" bestFit="1" customWidth="1"/>
    <col min="24" max="24" width="9.5" style="3" customWidth="1"/>
    <col min="25" max="25" width="12.625" style="3" bestFit="1" customWidth="1"/>
    <col min="26" max="26" width="8.5" style="8" bestFit="1" customWidth="1"/>
    <col min="27" max="27" width="27.875" style="9" bestFit="1" customWidth="1"/>
    <col min="28" max="28" width="76" style="9" customWidth="1"/>
    <col min="29" max="29" width="15.125" style="12" customWidth="1"/>
    <col min="30" max="30" width="9.5" style="3" bestFit="1" customWidth="1"/>
    <col min="31" max="31" width="10.125" style="3" bestFit="1" customWidth="1"/>
    <col min="32" max="32" width="10.375" style="3" bestFit="1" customWidth="1"/>
    <col min="33" max="33" width="9.5" style="3" bestFit="1" customWidth="1"/>
    <col min="34" max="34" width="14.875" style="4" bestFit="1" customWidth="1"/>
    <col min="35" max="35" width="26.25" style="4" bestFit="1" customWidth="1"/>
    <col min="36" max="36" width="44.875" style="3" customWidth="1"/>
    <col min="37" max="37" width="9" style="10" customWidth="1"/>
    <col min="38" max="38" width="89.5" style="3" customWidth="1"/>
    <col min="39" max="39" width="10.125" style="4" customWidth="1"/>
    <col min="40" max="40" width="5.75" style="4" customWidth="1"/>
    <col min="41" max="41" width="5.75" style="11" customWidth="1"/>
    <col min="42" max="42" width="16" style="4" customWidth="1"/>
    <col min="43" max="43" width="17.125" style="4" customWidth="1"/>
    <col min="44" max="44" width="15.375" style="4" customWidth="1"/>
    <col min="45" max="46" width="9" style="20" customWidth="1"/>
    <col min="47" max="47" width="9" style="19" bestFit="1" customWidth="1"/>
    <col min="48" max="48" width="13.25" style="17" bestFit="1" customWidth="1"/>
    <col min="49" max="49" width="9" style="19" bestFit="1" customWidth="1"/>
    <col min="50" max="50" width="13.25" style="17" bestFit="1" customWidth="1"/>
    <col min="51" max="51" width="9" style="19" bestFit="1" customWidth="1"/>
    <col min="52" max="52" width="12.125" style="18" customWidth="1"/>
    <col min="53" max="53" width="9" style="19" bestFit="1" customWidth="1"/>
    <col min="54" max="54" width="12.125" style="18" bestFit="1" customWidth="1"/>
    <col min="55" max="55" width="9" style="19" bestFit="1" customWidth="1"/>
    <col min="56" max="56" width="12.125" style="4" bestFit="1" customWidth="1"/>
    <col min="57" max="57" width="9" style="19" bestFit="1" customWidth="1"/>
    <col min="58" max="58" width="12.125" style="4" bestFit="1" customWidth="1"/>
    <col min="59" max="59" width="9" style="19" bestFit="1" customWidth="1"/>
    <col min="60" max="60" width="12.125" style="4" bestFit="1" customWidth="1"/>
    <col min="61" max="61" width="9" style="19" bestFit="1" customWidth="1"/>
    <col min="62" max="62" width="12.125" style="4" bestFit="1" customWidth="1"/>
    <col min="63" max="63" width="9" style="19" bestFit="1" customWidth="1"/>
    <col min="64" max="64" width="12.125" style="4" bestFit="1" customWidth="1"/>
    <col min="65" max="65" width="9" style="19" bestFit="1" customWidth="1"/>
    <col min="66" max="66" width="12.125" style="4" bestFit="1" customWidth="1"/>
    <col min="67" max="67" width="9" style="19" bestFit="1" customWidth="1"/>
    <col min="68" max="68" width="12.125" style="4" bestFit="1" customWidth="1"/>
    <col min="69" max="69" width="9" style="19" bestFit="1" customWidth="1"/>
    <col min="70" max="70" width="12.125" style="4" bestFit="1" customWidth="1"/>
    <col min="71" max="71" width="9" style="19" bestFit="1" customWidth="1"/>
    <col min="72" max="72" width="12.125" style="4" bestFit="1" customWidth="1"/>
    <col min="73" max="73" width="9" style="19" bestFit="1" customWidth="1"/>
    <col min="74" max="74" width="12.125" style="4" customWidth="1"/>
    <col min="75" max="16384" width="3.625" style="4"/>
  </cols>
  <sheetData>
    <row r="1" spans="1:74" ht="52.5" customHeight="1">
      <c r="A1" s="168" t="s">
        <v>155</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row>
    <row r="2" spans="1:74" ht="52.5" customHeight="1">
      <c r="A2" s="169" t="s">
        <v>0</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row>
    <row r="3" spans="1:74" ht="52.5" customHeight="1">
      <c r="A3" s="98" t="s">
        <v>1</v>
      </c>
      <c r="B3" s="101" t="s">
        <v>2</v>
      </c>
      <c r="C3" s="102"/>
      <c r="D3" s="103"/>
      <c r="E3" s="107" t="s">
        <v>3</v>
      </c>
      <c r="F3" s="110" t="s">
        <v>156</v>
      </c>
      <c r="G3" s="113" t="s">
        <v>4</v>
      </c>
      <c r="H3" s="116" t="s">
        <v>5</v>
      </c>
      <c r="I3" s="119" t="s">
        <v>6</v>
      </c>
      <c r="J3" s="120"/>
      <c r="K3" s="121"/>
      <c r="L3" s="125" t="s">
        <v>7</v>
      </c>
      <c r="M3" s="125"/>
      <c r="N3" s="125"/>
      <c r="O3" s="125"/>
      <c r="P3" s="125"/>
      <c r="Q3" s="125"/>
      <c r="R3" s="125"/>
      <c r="S3" s="125"/>
      <c r="T3" s="125"/>
      <c r="U3" s="125"/>
      <c r="V3" s="125" t="s">
        <v>8</v>
      </c>
      <c r="W3" s="125"/>
      <c r="X3" s="125"/>
      <c r="Y3" s="125"/>
      <c r="Z3" s="125"/>
      <c r="AA3" s="125" t="s">
        <v>9</v>
      </c>
      <c r="AB3" s="125"/>
      <c r="AC3" s="125"/>
      <c r="AD3" s="125"/>
      <c r="AE3" s="125"/>
      <c r="AF3" s="125"/>
      <c r="AG3" s="125"/>
      <c r="AH3" s="125"/>
      <c r="AI3" s="125"/>
      <c r="AJ3" s="146" t="s">
        <v>10</v>
      </c>
      <c r="AK3" s="146"/>
      <c r="AL3" s="146"/>
      <c r="AM3" s="148" t="s">
        <v>157</v>
      </c>
      <c r="AN3" s="146" t="s">
        <v>11</v>
      </c>
      <c r="AO3" s="146"/>
      <c r="AP3" s="146"/>
      <c r="AQ3" s="146" t="s">
        <v>12</v>
      </c>
      <c r="AR3" s="146" t="s">
        <v>13</v>
      </c>
      <c r="AS3" s="146"/>
      <c r="AT3" s="146"/>
      <c r="AU3" s="146" t="s">
        <v>14</v>
      </c>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row>
    <row r="4" spans="1:74" ht="52.5" customHeight="1">
      <c r="A4" s="99"/>
      <c r="B4" s="104"/>
      <c r="C4" s="105"/>
      <c r="D4" s="106"/>
      <c r="E4" s="108"/>
      <c r="F4" s="111"/>
      <c r="G4" s="114"/>
      <c r="H4" s="117"/>
      <c r="I4" s="122"/>
      <c r="J4" s="123"/>
      <c r="K4" s="124"/>
      <c r="L4" s="126" t="s">
        <v>15</v>
      </c>
      <c r="M4" s="116" t="s">
        <v>16</v>
      </c>
      <c r="N4" s="116" t="s">
        <v>17</v>
      </c>
      <c r="O4" s="107" t="s">
        <v>18</v>
      </c>
      <c r="P4" s="107" t="s">
        <v>19</v>
      </c>
      <c r="Q4" s="107" t="s">
        <v>20</v>
      </c>
      <c r="R4" s="107" t="s">
        <v>21</v>
      </c>
      <c r="S4" s="116" t="s">
        <v>22</v>
      </c>
      <c r="T4" s="116" t="s">
        <v>23</v>
      </c>
      <c r="U4" s="126" t="s">
        <v>24</v>
      </c>
      <c r="V4" s="125" t="s">
        <v>25</v>
      </c>
      <c r="W4" s="125" t="s">
        <v>26</v>
      </c>
      <c r="X4" s="125"/>
      <c r="Y4" s="125"/>
      <c r="Z4" s="125"/>
      <c r="AA4" s="125" t="s">
        <v>27</v>
      </c>
      <c r="AB4" s="125" t="s">
        <v>28</v>
      </c>
      <c r="AC4" s="125" t="s">
        <v>29</v>
      </c>
      <c r="AD4" s="125" t="s">
        <v>30</v>
      </c>
      <c r="AE4" s="125" t="s">
        <v>31</v>
      </c>
      <c r="AF4" s="125" t="s">
        <v>32</v>
      </c>
      <c r="AG4" s="125" t="s">
        <v>33</v>
      </c>
      <c r="AH4" s="125" t="s">
        <v>34</v>
      </c>
      <c r="AI4" s="149" t="s">
        <v>158</v>
      </c>
      <c r="AJ4" s="146" t="s">
        <v>35</v>
      </c>
      <c r="AK4" s="150" t="s">
        <v>36</v>
      </c>
      <c r="AL4" s="146" t="s">
        <v>37</v>
      </c>
      <c r="AM4" s="146"/>
      <c r="AN4" s="146" t="s">
        <v>35</v>
      </c>
      <c r="AO4" s="150" t="s">
        <v>36</v>
      </c>
      <c r="AP4" s="146" t="s">
        <v>159</v>
      </c>
      <c r="AQ4" s="146"/>
      <c r="AR4" s="146" t="s">
        <v>160</v>
      </c>
      <c r="AS4" s="147" t="s">
        <v>161</v>
      </c>
      <c r="AT4" s="147" t="s">
        <v>162</v>
      </c>
      <c r="AU4" s="146" t="s">
        <v>163</v>
      </c>
      <c r="AV4" s="146"/>
      <c r="AW4" s="146" t="s">
        <v>164</v>
      </c>
      <c r="AX4" s="146"/>
      <c r="AY4" s="161" t="s">
        <v>165</v>
      </c>
      <c r="AZ4" s="161"/>
      <c r="BA4" s="161" t="s">
        <v>166</v>
      </c>
      <c r="BB4" s="161"/>
      <c r="BC4" s="161" t="s">
        <v>167</v>
      </c>
      <c r="BD4" s="161"/>
      <c r="BE4" s="161" t="s">
        <v>168</v>
      </c>
      <c r="BF4" s="161"/>
      <c r="BG4" s="161" t="s">
        <v>169</v>
      </c>
      <c r="BH4" s="161"/>
      <c r="BI4" s="161" t="s">
        <v>170</v>
      </c>
      <c r="BJ4" s="161"/>
      <c r="BK4" s="161" t="s">
        <v>171</v>
      </c>
      <c r="BL4" s="161"/>
      <c r="BM4" s="161" t="s">
        <v>172</v>
      </c>
      <c r="BN4" s="161"/>
      <c r="BO4" s="161" t="s">
        <v>173</v>
      </c>
      <c r="BP4" s="161"/>
      <c r="BQ4" s="161" t="s">
        <v>174</v>
      </c>
      <c r="BR4" s="161"/>
      <c r="BS4" s="161" t="s">
        <v>175</v>
      </c>
      <c r="BT4" s="161"/>
      <c r="BU4" s="161" t="s">
        <v>176</v>
      </c>
      <c r="BV4" s="161"/>
    </row>
    <row r="5" spans="1:74" ht="52.5" customHeight="1">
      <c r="A5" s="100"/>
      <c r="B5" s="14" t="s">
        <v>38</v>
      </c>
      <c r="C5" s="14" t="s">
        <v>39</v>
      </c>
      <c r="D5" s="14" t="s">
        <v>177</v>
      </c>
      <c r="E5" s="109"/>
      <c r="F5" s="112"/>
      <c r="G5" s="115"/>
      <c r="H5" s="118"/>
      <c r="I5" s="15" t="s">
        <v>40</v>
      </c>
      <c r="J5" s="15" t="s">
        <v>41</v>
      </c>
      <c r="K5" s="15" t="s">
        <v>42</v>
      </c>
      <c r="L5" s="127"/>
      <c r="M5" s="118"/>
      <c r="N5" s="118"/>
      <c r="O5" s="109"/>
      <c r="P5" s="109"/>
      <c r="Q5" s="109"/>
      <c r="R5" s="109"/>
      <c r="S5" s="118"/>
      <c r="T5" s="118"/>
      <c r="U5" s="127"/>
      <c r="V5" s="125"/>
      <c r="W5" s="15" t="s">
        <v>27</v>
      </c>
      <c r="X5" s="15" t="s">
        <v>43</v>
      </c>
      <c r="Y5" s="15" t="s">
        <v>44</v>
      </c>
      <c r="Z5" s="2" t="s">
        <v>45</v>
      </c>
      <c r="AA5" s="125"/>
      <c r="AB5" s="125"/>
      <c r="AC5" s="125"/>
      <c r="AD5" s="125"/>
      <c r="AE5" s="125"/>
      <c r="AF5" s="125"/>
      <c r="AG5" s="125"/>
      <c r="AH5" s="125"/>
      <c r="AI5" s="125"/>
      <c r="AJ5" s="146"/>
      <c r="AK5" s="150"/>
      <c r="AL5" s="146"/>
      <c r="AM5" s="146"/>
      <c r="AN5" s="146"/>
      <c r="AO5" s="150"/>
      <c r="AP5" s="146"/>
      <c r="AQ5" s="146"/>
      <c r="AR5" s="146"/>
      <c r="AS5" s="147"/>
      <c r="AT5" s="147"/>
      <c r="AU5" s="46" t="s">
        <v>46</v>
      </c>
      <c r="AV5" s="16" t="s">
        <v>47</v>
      </c>
      <c r="AW5" s="46" t="s">
        <v>46</v>
      </c>
      <c r="AX5" s="16" t="s">
        <v>47</v>
      </c>
      <c r="AY5" s="46" t="s">
        <v>46</v>
      </c>
      <c r="AZ5" s="16" t="s">
        <v>47</v>
      </c>
      <c r="BA5" s="46" t="s">
        <v>46</v>
      </c>
      <c r="BB5" s="16" t="s">
        <v>47</v>
      </c>
      <c r="BC5" s="46" t="s">
        <v>46</v>
      </c>
      <c r="BD5" s="1" t="s">
        <v>47</v>
      </c>
      <c r="BE5" s="46" t="s">
        <v>46</v>
      </c>
      <c r="BF5" s="1" t="s">
        <v>47</v>
      </c>
      <c r="BG5" s="46" t="s">
        <v>46</v>
      </c>
      <c r="BH5" s="1" t="s">
        <v>47</v>
      </c>
      <c r="BI5" s="46" t="s">
        <v>46</v>
      </c>
      <c r="BJ5" s="1" t="s">
        <v>47</v>
      </c>
      <c r="BK5" s="46" t="s">
        <v>46</v>
      </c>
      <c r="BL5" s="1" t="s">
        <v>47</v>
      </c>
      <c r="BM5" s="46" t="s">
        <v>46</v>
      </c>
      <c r="BN5" s="1" t="s">
        <v>47</v>
      </c>
      <c r="BO5" s="46" t="s">
        <v>46</v>
      </c>
      <c r="BP5" s="1" t="s">
        <v>47</v>
      </c>
      <c r="BQ5" s="46" t="s">
        <v>46</v>
      </c>
      <c r="BR5" s="1" t="s">
        <v>47</v>
      </c>
      <c r="BS5" s="46" t="s">
        <v>46</v>
      </c>
      <c r="BT5" s="1" t="s">
        <v>47</v>
      </c>
      <c r="BU5" s="46" t="s">
        <v>46</v>
      </c>
      <c r="BV5" s="1" t="s">
        <v>47</v>
      </c>
    </row>
    <row r="6" spans="1:74" ht="52.5" customHeight="1">
      <c r="A6" s="41" t="s">
        <v>178</v>
      </c>
      <c r="B6" s="14" t="s">
        <v>48</v>
      </c>
      <c r="C6" s="37" t="s">
        <v>49</v>
      </c>
      <c r="D6" s="25">
        <v>43885</v>
      </c>
      <c r="E6" s="14" t="s">
        <v>50</v>
      </c>
      <c r="F6" s="14" t="s">
        <v>179</v>
      </c>
      <c r="G6" s="42" t="s">
        <v>52</v>
      </c>
      <c r="H6" s="35" t="s">
        <v>53</v>
      </c>
      <c r="I6" s="35" t="s">
        <v>53</v>
      </c>
      <c r="J6" s="34" t="s">
        <v>180</v>
      </c>
      <c r="K6" s="94">
        <v>4999500</v>
      </c>
      <c r="L6" s="33"/>
      <c r="M6" s="15"/>
      <c r="N6" s="26"/>
      <c r="O6" s="14"/>
      <c r="P6" s="14"/>
      <c r="Q6" s="14"/>
      <c r="R6" s="14"/>
      <c r="S6" s="28"/>
      <c r="T6" s="27"/>
      <c r="U6" s="33"/>
      <c r="V6" s="15"/>
      <c r="W6" s="15"/>
      <c r="X6" s="15"/>
      <c r="Y6" s="89"/>
      <c r="Z6" s="2"/>
      <c r="AA6" s="36" t="s">
        <v>54</v>
      </c>
      <c r="AB6" s="36" t="s">
        <v>55</v>
      </c>
      <c r="AC6" s="36" t="s">
        <v>56</v>
      </c>
      <c r="AD6" s="15"/>
      <c r="AE6" s="25">
        <v>43888</v>
      </c>
      <c r="AF6" s="25">
        <v>43892</v>
      </c>
      <c r="AG6" s="25">
        <v>44242</v>
      </c>
      <c r="AH6" s="86">
        <v>4532000</v>
      </c>
      <c r="AI6" s="29">
        <f>AH6/K6</f>
        <v>0.90649064906490651</v>
      </c>
      <c r="AJ6" s="39" t="s">
        <v>57</v>
      </c>
      <c r="AK6" s="46">
        <v>44095</v>
      </c>
      <c r="AL6" s="39" t="s">
        <v>58</v>
      </c>
      <c r="AM6" s="14"/>
      <c r="AN6" s="14"/>
      <c r="AO6" s="45"/>
      <c r="AP6" s="14"/>
      <c r="AQ6" s="24"/>
      <c r="AR6" s="14" t="s">
        <v>49</v>
      </c>
      <c r="AS6" s="25">
        <v>44242</v>
      </c>
      <c r="AT6" s="25">
        <v>44244</v>
      </c>
      <c r="AU6" s="46"/>
      <c r="AV6" s="24"/>
      <c r="AW6" s="25"/>
      <c r="AX6" s="24"/>
      <c r="AY6" s="30">
        <v>43929</v>
      </c>
      <c r="AZ6" s="38">
        <v>73920</v>
      </c>
      <c r="BA6" s="30">
        <v>43963</v>
      </c>
      <c r="BB6" s="38">
        <v>957000</v>
      </c>
      <c r="BC6" s="30">
        <v>43986</v>
      </c>
      <c r="BD6" s="31">
        <v>317460</v>
      </c>
      <c r="BE6" s="30">
        <v>44015</v>
      </c>
      <c r="BF6" s="31">
        <v>1102860</v>
      </c>
      <c r="BG6" s="30">
        <v>44050</v>
      </c>
      <c r="BH6" s="31">
        <v>477400</v>
      </c>
      <c r="BI6" s="30">
        <v>44084</v>
      </c>
      <c r="BJ6" s="31">
        <v>995610</v>
      </c>
      <c r="BK6" s="30">
        <v>44103</v>
      </c>
      <c r="BL6" s="31">
        <v>816420</v>
      </c>
      <c r="BM6" s="30">
        <v>44195</v>
      </c>
      <c r="BN6" s="31">
        <v>1306800</v>
      </c>
      <c r="BO6" s="30">
        <v>44250</v>
      </c>
      <c r="BP6" s="31">
        <v>665280</v>
      </c>
      <c r="BQ6" s="30"/>
      <c r="BR6" s="31"/>
      <c r="BS6" s="30"/>
      <c r="BT6" s="31"/>
      <c r="BU6" s="30"/>
      <c r="BV6" s="31"/>
    </row>
    <row r="7" spans="1:74" ht="52.5" customHeight="1">
      <c r="A7" s="41" t="s">
        <v>178</v>
      </c>
      <c r="B7" s="14" t="s">
        <v>48</v>
      </c>
      <c r="C7" s="37" t="s">
        <v>59</v>
      </c>
      <c r="D7" s="25">
        <v>43900</v>
      </c>
      <c r="E7" s="14" t="s">
        <v>50</v>
      </c>
      <c r="F7" s="14" t="s">
        <v>51</v>
      </c>
      <c r="G7" s="42" t="s">
        <v>60</v>
      </c>
      <c r="H7" s="35" t="s">
        <v>61</v>
      </c>
      <c r="I7" s="35" t="s">
        <v>61</v>
      </c>
      <c r="J7" s="34" t="s">
        <v>62</v>
      </c>
      <c r="K7" s="94">
        <v>44973750</v>
      </c>
      <c r="L7" s="22">
        <v>43909</v>
      </c>
      <c r="M7" s="43" t="s">
        <v>63</v>
      </c>
      <c r="N7" s="26">
        <v>0.88</v>
      </c>
      <c r="O7" s="14" t="s">
        <v>64</v>
      </c>
      <c r="P7" s="44" t="s">
        <v>65</v>
      </c>
      <c r="Q7" s="14" t="s">
        <v>66</v>
      </c>
      <c r="R7" s="14" t="s">
        <v>67</v>
      </c>
      <c r="S7" s="28">
        <v>44973750</v>
      </c>
      <c r="T7" s="27">
        <v>44753525</v>
      </c>
      <c r="U7" s="22">
        <v>43915</v>
      </c>
      <c r="V7" s="15">
        <v>24</v>
      </c>
      <c r="W7" s="15" t="s">
        <v>68</v>
      </c>
      <c r="X7" s="15" t="s">
        <v>69</v>
      </c>
      <c r="Y7" s="89">
        <v>39441979</v>
      </c>
      <c r="Z7" s="22">
        <v>43909</v>
      </c>
      <c r="AA7" s="36" t="s">
        <v>68</v>
      </c>
      <c r="AB7" s="36" t="s">
        <v>70</v>
      </c>
      <c r="AC7" s="36" t="s">
        <v>69</v>
      </c>
      <c r="AD7" s="15">
        <v>1</v>
      </c>
      <c r="AE7" s="25">
        <v>43923</v>
      </c>
      <c r="AF7" s="25">
        <v>43923</v>
      </c>
      <c r="AG7" s="25">
        <v>44253</v>
      </c>
      <c r="AH7" s="86">
        <v>39441970</v>
      </c>
      <c r="AI7" s="29">
        <f>AH7/T7</f>
        <v>0.88131538241959717</v>
      </c>
      <c r="AJ7" s="39" t="s">
        <v>71</v>
      </c>
      <c r="AK7" s="46">
        <v>44146</v>
      </c>
      <c r="AL7" s="39" t="s">
        <v>72</v>
      </c>
      <c r="AM7" s="14"/>
      <c r="AN7" s="14"/>
      <c r="AO7" s="45"/>
      <c r="AP7" s="14"/>
      <c r="AQ7" s="24"/>
      <c r="AR7" s="14" t="s">
        <v>59</v>
      </c>
      <c r="AS7" s="25">
        <v>44252</v>
      </c>
      <c r="AT7" s="25">
        <v>44252</v>
      </c>
      <c r="AU7" s="46">
        <v>43942</v>
      </c>
      <c r="AV7" s="24">
        <v>31553570</v>
      </c>
      <c r="AW7" s="25"/>
      <c r="AX7" s="21"/>
      <c r="AY7" s="30">
        <v>44196</v>
      </c>
      <c r="AZ7" s="38">
        <v>7888400</v>
      </c>
      <c r="BA7" s="30">
        <v>44253</v>
      </c>
      <c r="BB7" s="17">
        <v>8700000</v>
      </c>
      <c r="BC7" s="46"/>
      <c r="BD7" s="24"/>
      <c r="BE7" s="25"/>
      <c r="BF7" s="24"/>
      <c r="BG7" s="30"/>
      <c r="BH7" s="31"/>
      <c r="BI7" s="30"/>
      <c r="BJ7" s="31"/>
      <c r="BK7" s="46"/>
      <c r="BL7" s="24"/>
      <c r="BM7" s="25"/>
      <c r="BN7" s="24"/>
      <c r="BO7" s="30"/>
      <c r="BP7" s="31"/>
      <c r="BQ7" s="30"/>
      <c r="BR7" s="31"/>
      <c r="BS7" s="30"/>
      <c r="BT7" s="31"/>
      <c r="BU7" s="30"/>
      <c r="BV7" s="31"/>
    </row>
    <row r="8" spans="1:74" ht="52.5" customHeight="1">
      <c r="A8" s="98" t="s">
        <v>178</v>
      </c>
      <c r="B8" s="107" t="s">
        <v>73</v>
      </c>
      <c r="C8" s="128" t="s">
        <v>74</v>
      </c>
      <c r="D8" s="130">
        <v>43916</v>
      </c>
      <c r="E8" s="107" t="s">
        <v>50</v>
      </c>
      <c r="F8" s="107" t="s">
        <v>51</v>
      </c>
      <c r="G8" s="113" t="s">
        <v>181</v>
      </c>
      <c r="H8" s="132" t="s">
        <v>182</v>
      </c>
      <c r="I8" s="132" t="s">
        <v>76</v>
      </c>
      <c r="J8" s="136" t="s">
        <v>77</v>
      </c>
      <c r="K8" s="138">
        <v>75000000</v>
      </c>
      <c r="L8" s="140">
        <v>43941</v>
      </c>
      <c r="M8" s="142"/>
      <c r="N8" s="144"/>
      <c r="O8" s="107" t="s">
        <v>64</v>
      </c>
      <c r="P8" s="110" t="s">
        <v>78</v>
      </c>
      <c r="Q8" s="107" t="s">
        <v>66</v>
      </c>
      <c r="R8" s="107" t="s">
        <v>75</v>
      </c>
      <c r="S8" s="134">
        <v>75000000</v>
      </c>
      <c r="T8" s="134"/>
      <c r="U8" s="140">
        <v>43957</v>
      </c>
      <c r="V8" s="116">
        <v>4</v>
      </c>
      <c r="W8" s="116" t="s">
        <v>79</v>
      </c>
      <c r="X8" s="116" t="s">
        <v>80</v>
      </c>
      <c r="Y8" s="159">
        <v>68771950</v>
      </c>
      <c r="Z8" s="140">
        <v>43957</v>
      </c>
      <c r="AA8" s="116" t="s">
        <v>79</v>
      </c>
      <c r="AB8" s="142" t="s">
        <v>81</v>
      </c>
      <c r="AC8" s="116" t="s">
        <v>80</v>
      </c>
      <c r="AD8" s="116">
        <v>1</v>
      </c>
      <c r="AE8" s="130">
        <v>43984</v>
      </c>
      <c r="AF8" s="130">
        <v>43984</v>
      </c>
      <c r="AG8" s="130">
        <v>44246</v>
      </c>
      <c r="AH8" s="151">
        <v>68771950</v>
      </c>
      <c r="AI8" s="153">
        <f>SUM(AH8/K8)</f>
        <v>0.91695933333333335</v>
      </c>
      <c r="AJ8" s="39" t="s">
        <v>82</v>
      </c>
      <c r="AK8" s="46">
        <v>44162</v>
      </c>
      <c r="AL8" s="39" t="s">
        <v>83</v>
      </c>
      <c r="AM8" s="107"/>
      <c r="AN8" s="107"/>
      <c r="AO8" s="155"/>
      <c r="AP8" s="107"/>
      <c r="AQ8" s="157"/>
      <c r="AR8" s="107" t="s">
        <v>84</v>
      </c>
      <c r="AS8" s="130">
        <v>44246</v>
      </c>
      <c r="AT8" s="130">
        <v>44249</v>
      </c>
      <c r="AU8" s="162">
        <v>44020</v>
      </c>
      <c r="AV8" s="157">
        <v>19619600</v>
      </c>
      <c r="AW8" s="130">
        <v>44253</v>
      </c>
      <c r="AX8" s="157">
        <v>40503400</v>
      </c>
      <c r="AY8" s="164"/>
      <c r="AZ8" s="170"/>
      <c r="BA8" s="164"/>
      <c r="BB8" s="170"/>
      <c r="BC8" s="162"/>
      <c r="BD8" s="157"/>
      <c r="BE8" s="130"/>
      <c r="BF8" s="157"/>
      <c r="BG8" s="164"/>
      <c r="BH8" s="166"/>
      <c r="BI8" s="164"/>
      <c r="BJ8" s="166"/>
      <c r="BK8" s="162"/>
      <c r="BL8" s="157"/>
      <c r="BM8" s="130"/>
      <c r="BN8" s="157"/>
      <c r="BO8" s="164"/>
      <c r="BP8" s="166"/>
      <c r="BQ8" s="164"/>
      <c r="BR8" s="166"/>
      <c r="BS8" s="164"/>
      <c r="BT8" s="166"/>
      <c r="BU8" s="164"/>
      <c r="BV8" s="166"/>
    </row>
    <row r="9" spans="1:74" ht="52.5" customHeight="1">
      <c r="A9" s="100"/>
      <c r="B9" s="109"/>
      <c r="C9" s="129"/>
      <c r="D9" s="131"/>
      <c r="E9" s="109"/>
      <c r="F9" s="109"/>
      <c r="G9" s="115"/>
      <c r="H9" s="133"/>
      <c r="I9" s="133"/>
      <c r="J9" s="137"/>
      <c r="K9" s="139"/>
      <c r="L9" s="141"/>
      <c r="M9" s="143"/>
      <c r="N9" s="145"/>
      <c r="O9" s="109"/>
      <c r="P9" s="112"/>
      <c r="Q9" s="109"/>
      <c r="R9" s="109"/>
      <c r="S9" s="135"/>
      <c r="T9" s="135"/>
      <c r="U9" s="141"/>
      <c r="V9" s="118"/>
      <c r="W9" s="118"/>
      <c r="X9" s="118"/>
      <c r="Y9" s="160"/>
      <c r="Z9" s="141"/>
      <c r="AA9" s="118"/>
      <c r="AB9" s="143"/>
      <c r="AC9" s="118"/>
      <c r="AD9" s="118"/>
      <c r="AE9" s="131"/>
      <c r="AF9" s="131"/>
      <c r="AG9" s="131"/>
      <c r="AH9" s="152"/>
      <c r="AI9" s="154"/>
      <c r="AJ9" s="40" t="s">
        <v>85</v>
      </c>
      <c r="AK9" s="46">
        <v>44218</v>
      </c>
      <c r="AL9" s="39" t="s">
        <v>86</v>
      </c>
      <c r="AM9" s="109"/>
      <c r="AN9" s="109"/>
      <c r="AO9" s="156"/>
      <c r="AP9" s="109"/>
      <c r="AQ9" s="158"/>
      <c r="AR9" s="109"/>
      <c r="AS9" s="131"/>
      <c r="AT9" s="131"/>
      <c r="AU9" s="163"/>
      <c r="AV9" s="158"/>
      <c r="AW9" s="131"/>
      <c r="AX9" s="158"/>
      <c r="AY9" s="165"/>
      <c r="AZ9" s="171"/>
      <c r="BA9" s="165"/>
      <c r="BB9" s="171"/>
      <c r="BC9" s="163"/>
      <c r="BD9" s="158"/>
      <c r="BE9" s="131"/>
      <c r="BF9" s="158"/>
      <c r="BG9" s="165"/>
      <c r="BH9" s="167"/>
      <c r="BI9" s="165"/>
      <c r="BJ9" s="167"/>
      <c r="BK9" s="163"/>
      <c r="BL9" s="158"/>
      <c r="BM9" s="131"/>
      <c r="BN9" s="158"/>
      <c r="BO9" s="165"/>
      <c r="BP9" s="167"/>
      <c r="BQ9" s="165"/>
      <c r="BR9" s="167"/>
      <c r="BS9" s="165"/>
      <c r="BT9" s="167"/>
      <c r="BU9" s="165"/>
      <c r="BV9" s="167"/>
    </row>
    <row r="10" spans="1:74" ht="52.5" customHeight="1">
      <c r="A10" s="41" t="s">
        <v>178</v>
      </c>
      <c r="B10" s="14" t="s">
        <v>87</v>
      </c>
      <c r="C10" s="37" t="s">
        <v>88</v>
      </c>
      <c r="D10" s="25">
        <v>44055</v>
      </c>
      <c r="E10" s="14" t="s">
        <v>50</v>
      </c>
      <c r="F10" s="14" t="s">
        <v>51</v>
      </c>
      <c r="G10" s="42" t="s">
        <v>52</v>
      </c>
      <c r="H10" s="35" t="s">
        <v>89</v>
      </c>
      <c r="I10" s="35" t="s">
        <v>89</v>
      </c>
      <c r="J10" s="34" t="s">
        <v>90</v>
      </c>
      <c r="K10" s="94">
        <v>21900000</v>
      </c>
      <c r="L10" s="22"/>
      <c r="M10" s="43"/>
      <c r="N10" s="26"/>
      <c r="O10" s="14"/>
      <c r="P10" s="44"/>
      <c r="Q10" s="14"/>
      <c r="R10" s="14"/>
      <c r="S10" s="27"/>
      <c r="T10" s="27"/>
      <c r="U10" s="22"/>
      <c r="V10" s="15"/>
      <c r="W10" s="15"/>
      <c r="X10" s="15"/>
      <c r="Y10" s="89"/>
      <c r="Z10" s="22"/>
      <c r="AA10" s="15" t="s">
        <v>91</v>
      </c>
      <c r="AB10" s="36" t="s">
        <v>92</v>
      </c>
      <c r="AC10" s="15" t="s">
        <v>93</v>
      </c>
      <c r="AD10" s="15"/>
      <c r="AE10" s="25">
        <v>44061</v>
      </c>
      <c r="AF10" s="25">
        <v>44061</v>
      </c>
      <c r="AG10" s="25">
        <v>44225</v>
      </c>
      <c r="AH10" s="86">
        <v>20000000</v>
      </c>
      <c r="AI10" s="29">
        <f>AH10/K10</f>
        <v>0.91324200913242004</v>
      </c>
      <c r="AJ10" s="39" t="s">
        <v>94</v>
      </c>
      <c r="AK10" s="46">
        <v>44179</v>
      </c>
      <c r="AL10" s="39" t="s">
        <v>95</v>
      </c>
      <c r="AM10" s="14"/>
      <c r="AN10" s="14"/>
      <c r="AO10" s="45"/>
      <c r="AP10" s="14"/>
      <c r="AQ10" s="24"/>
      <c r="AR10" s="14" t="s">
        <v>183</v>
      </c>
      <c r="AS10" s="25">
        <v>44225</v>
      </c>
      <c r="AT10" s="25">
        <v>44225</v>
      </c>
      <c r="AU10" s="46">
        <v>44084</v>
      </c>
      <c r="AV10" s="24">
        <v>16000000</v>
      </c>
      <c r="AW10" s="25">
        <v>44229</v>
      </c>
      <c r="AX10" s="24">
        <v>4000000</v>
      </c>
      <c r="AY10" s="30"/>
      <c r="AZ10" s="38"/>
      <c r="BA10" s="30"/>
      <c r="BB10" s="38"/>
      <c r="BC10" s="46"/>
      <c r="BD10" s="24"/>
      <c r="BE10" s="25"/>
      <c r="BF10" s="24"/>
      <c r="BG10" s="30"/>
      <c r="BH10" s="31"/>
      <c r="BI10" s="30"/>
      <c r="BJ10" s="31"/>
      <c r="BK10" s="46"/>
      <c r="BL10" s="24"/>
      <c r="BM10" s="25"/>
      <c r="BN10" s="24"/>
      <c r="BO10" s="30"/>
      <c r="BP10" s="31"/>
      <c r="BQ10" s="30"/>
      <c r="BR10" s="31"/>
      <c r="BS10" s="30"/>
      <c r="BT10" s="31"/>
      <c r="BU10" s="30"/>
      <c r="BV10" s="31"/>
    </row>
    <row r="11" spans="1:74" ht="52.5" customHeight="1">
      <c r="A11" s="41" t="s">
        <v>178</v>
      </c>
      <c r="B11" s="14" t="s">
        <v>96</v>
      </c>
      <c r="C11" s="37" t="s">
        <v>80</v>
      </c>
      <c r="D11" s="25">
        <v>44162</v>
      </c>
      <c r="E11" s="14" t="s">
        <v>50</v>
      </c>
      <c r="F11" s="14" t="s">
        <v>51</v>
      </c>
      <c r="G11" s="42" t="s">
        <v>97</v>
      </c>
      <c r="H11" s="35" t="s">
        <v>98</v>
      </c>
      <c r="I11" s="35" t="s">
        <v>98</v>
      </c>
      <c r="J11" s="34" t="s">
        <v>99</v>
      </c>
      <c r="K11" s="94">
        <v>41371000</v>
      </c>
      <c r="L11" s="22"/>
      <c r="M11" s="43"/>
      <c r="N11" s="26"/>
      <c r="O11" s="14"/>
      <c r="P11" s="44"/>
      <c r="Q11" s="14"/>
      <c r="R11" s="14"/>
      <c r="S11" s="28"/>
      <c r="T11" s="27"/>
      <c r="U11" s="22"/>
      <c r="V11" s="15"/>
      <c r="W11" s="15"/>
      <c r="X11" s="15"/>
      <c r="Y11" s="89"/>
      <c r="Z11" s="22"/>
      <c r="AA11" s="15" t="s">
        <v>100</v>
      </c>
      <c r="AB11" s="36" t="s">
        <v>101</v>
      </c>
      <c r="AC11" s="15" t="s">
        <v>102</v>
      </c>
      <c r="AD11" s="15"/>
      <c r="AE11" s="25">
        <v>44168</v>
      </c>
      <c r="AF11" s="25">
        <v>44168</v>
      </c>
      <c r="AG11" s="25">
        <v>44219</v>
      </c>
      <c r="AH11" s="86">
        <v>37185300</v>
      </c>
      <c r="AI11" s="29">
        <f>AH11/K11</f>
        <v>0.8988252640738682</v>
      </c>
      <c r="AJ11" s="39"/>
      <c r="AK11" s="46"/>
      <c r="AL11" s="39"/>
      <c r="AM11" s="14"/>
      <c r="AN11" s="14"/>
      <c r="AO11" s="45"/>
      <c r="AP11" s="14"/>
      <c r="AQ11" s="24"/>
      <c r="AR11" s="14" t="s">
        <v>184</v>
      </c>
      <c r="AS11" s="25">
        <v>44218</v>
      </c>
      <c r="AT11" s="25">
        <v>44218</v>
      </c>
      <c r="AU11" s="46"/>
      <c r="AV11" s="24"/>
      <c r="AW11" s="25">
        <v>44224</v>
      </c>
      <c r="AX11" s="32">
        <v>37158300</v>
      </c>
      <c r="AY11" s="30"/>
      <c r="AZ11" s="38"/>
      <c r="BA11" s="30"/>
      <c r="BB11" s="38"/>
      <c r="BC11" s="46"/>
      <c r="BD11" s="24"/>
      <c r="BE11" s="25"/>
      <c r="BF11" s="24"/>
      <c r="BG11" s="30"/>
      <c r="BH11" s="31"/>
      <c r="BI11" s="30"/>
      <c r="BJ11" s="31"/>
      <c r="BK11" s="46"/>
      <c r="BL11" s="24"/>
      <c r="BM11" s="25"/>
      <c r="BN11" s="24"/>
      <c r="BO11" s="30"/>
      <c r="BP11" s="31"/>
      <c r="BQ11" s="30"/>
      <c r="BR11" s="31"/>
      <c r="BS11" s="30"/>
      <c r="BT11" s="31"/>
      <c r="BU11" s="30"/>
      <c r="BV11" s="31"/>
    </row>
    <row r="12" spans="1:74" ht="52.5" customHeight="1">
      <c r="A12" s="41" t="s">
        <v>178</v>
      </c>
      <c r="B12" s="14" t="s">
        <v>87</v>
      </c>
      <c r="C12" s="37" t="s">
        <v>88</v>
      </c>
      <c r="D12" s="25">
        <v>44166</v>
      </c>
      <c r="E12" s="14" t="s">
        <v>50</v>
      </c>
      <c r="F12" s="14" t="s">
        <v>51</v>
      </c>
      <c r="G12" s="42" t="s">
        <v>52</v>
      </c>
      <c r="H12" s="35" t="s">
        <v>103</v>
      </c>
      <c r="I12" s="35" t="s">
        <v>103</v>
      </c>
      <c r="J12" s="35" t="s">
        <v>104</v>
      </c>
      <c r="K12" s="94">
        <v>15200000</v>
      </c>
      <c r="L12" s="22"/>
      <c r="M12" s="43"/>
      <c r="N12" s="26"/>
      <c r="O12" s="14"/>
      <c r="P12" s="44"/>
      <c r="Q12" s="14"/>
      <c r="R12" s="14"/>
      <c r="S12" s="28"/>
      <c r="T12" s="27"/>
      <c r="U12" s="22"/>
      <c r="V12" s="15"/>
      <c r="W12" s="15"/>
      <c r="X12" s="15"/>
      <c r="Y12" s="89"/>
      <c r="Z12" s="22"/>
      <c r="AA12" s="15" t="s">
        <v>105</v>
      </c>
      <c r="AB12" s="36" t="s">
        <v>106</v>
      </c>
      <c r="AC12" s="15" t="s">
        <v>107</v>
      </c>
      <c r="AD12" s="15"/>
      <c r="AE12" s="25">
        <v>44172</v>
      </c>
      <c r="AF12" s="25">
        <v>44172</v>
      </c>
      <c r="AG12" s="25">
        <v>44195</v>
      </c>
      <c r="AH12" s="86">
        <v>14000000</v>
      </c>
      <c r="AI12" s="29">
        <f>AH12/K12</f>
        <v>0.92105263157894735</v>
      </c>
      <c r="AJ12" s="39"/>
      <c r="AK12" s="46"/>
      <c r="AL12" s="39"/>
      <c r="AM12" s="14"/>
      <c r="AN12" s="14"/>
      <c r="AO12" s="45"/>
      <c r="AP12" s="14"/>
      <c r="AQ12" s="24"/>
      <c r="AR12" s="14" t="s">
        <v>185</v>
      </c>
      <c r="AS12" s="25">
        <v>44195</v>
      </c>
      <c r="AT12" s="25">
        <v>44196</v>
      </c>
      <c r="AU12" s="46"/>
      <c r="AV12" s="24"/>
      <c r="AW12" s="25">
        <v>44204</v>
      </c>
      <c r="AX12" s="32">
        <v>14000000</v>
      </c>
      <c r="AY12" s="30"/>
      <c r="AZ12" s="38"/>
      <c r="BA12" s="30"/>
      <c r="BB12" s="38"/>
      <c r="BC12" s="46"/>
      <c r="BD12" s="24"/>
      <c r="BE12" s="25"/>
      <c r="BF12" s="24"/>
      <c r="BG12" s="30"/>
      <c r="BH12" s="31"/>
      <c r="BI12" s="30"/>
      <c r="BJ12" s="31"/>
      <c r="BK12" s="46"/>
      <c r="BL12" s="24"/>
      <c r="BM12" s="25"/>
      <c r="BN12" s="24"/>
      <c r="BO12" s="30"/>
      <c r="BP12" s="31"/>
      <c r="BQ12" s="30"/>
      <c r="BR12" s="31"/>
      <c r="BS12" s="30"/>
      <c r="BT12" s="31"/>
      <c r="BU12" s="30"/>
      <c r="BV12" s="31"/>
    </row>
    <row r="13" spans="1:74" ht="52.5" customHeight="1">
      <c r="A13" s="41" t="s">
        <v>178</v>
      </c>
      <c r="B13" s="14" t="s">
        <v>87</v>
      </c>
      <c r="C13" s="37" t="s">
        <v>88</v>
      </c>
      <c r="D13" s="25">
        <v>44176</v>
      </c>
      <c r="E13" s="14" t="s">
        <v>50</v>
      </c>
      <c r="F13" s="14" t="s">
        <v>51</v>
      </c>
      <c r="G13" s="42" t="s">
        <v>52</v>
      </c>
      <c r="H13" s="35" t="s">
        <v>108</v>
      </c>
      <c r="I13" s="35" t="s">
        <v>108</v>
      </c>
      <c r="J13" s="35" t="s">
        <v>109</v>
      </c>
      <c r="K13" s="94">
        <v>21000000</v>
      </c>
      <c r="L13" s="22"/>
      <c r="M13" s="43"/>
      <c r="N13" s="26"/>
      <c r="O13" s="14"/>
      <c r="P13" s="44"/>
      <c r="Q13" s="14"/>
      <c r="R13" s="14"/>
      <c r="S13" s="28"/>
      <c r="T13" s="27"/>
      <c r="U13" s="22"/>
      <c r="V13" s="15"/>
      <c r="W13" s="15"/>
      <c r="X13" s="15"/>
      <c r="Y13" s="89"/>
      <c r="Z13" s="22"/>
      <c r="AA13" s="15" t="s">
        <v>110</v>
      </c>
      <c r="AB13" s="36" t="s">
        <v>111</v>
      </c>
      <c r="AC13" s="15" t="s">
        <v>112</v>
      </c>
      <c r="AD13" s="15"/>
      <c r="AE13" s="25">
        <v>44180</v>
      </c>
      <c r="AF13" s="25">
        <v>44180</v>
      </c>
      <c r="AG13" s="25">
        <v>44249</v>
      </c>
      <c r="AH13" s="86">
        <v>20000000</v>
      </c>
      <c r="AI13" s="29">
        <f>AH13/K13</f>
        <v>0.95238095238095233</v>
      </c>
      <c r="AJ13" s="39" t="s">
        <v>186</v>
      </c>
      <c r="AK13" s="46">
        <v>44210</v>
      </c>
      <c r="AL13" s="39" t="s">
        <v>187</v>
      </c>
      <c r="AM13" s="14"/>
      <c r="AN13" s="14"/>
      <c r="AO13" s="45"/>
      <c r="AP13" s="14"/>
      <c r="AQ13" s="24"/>
      <c r="AR13" s="14" t="s">
        <v>113</v>
      </c>
      <c r="AS13" s="25">
        <v>44249</v>
      </c>
      <c r="AT13" s="25">
        <v>44249</v>
      </c>
      <c r="AU13" s="46">
        <v>44204</v>
      </c>
      <c r="AV13" s="24">
        <v>14000000</v>
      </c>
      <c r="AW13" s="25">
        <v>44253</v>
      </c>
      <c r="AX13" s="32">
        <v>6000000</v>
      </c>
      <c r="AY13" s="30"/>
      <c r="AZ13" s="38"/>
      <c r="BA13" s="30"/>
      <c r="BB13" s="38"/>
      <c r="BC13" s="46"/>
      <c r="BD13" s="24"/>
      <c r="BE13" s="25"/>
      <c r="BF13" s="24"/>
      <c r="BG13" s="30"/>
      <c r="BH13" s="31"/>
      <c r="BI13" s="30"/>
      <c r="BJ13" s="31"/>
      <c r="BK13" s="46"/>
      <c r="BL13" s="24"/>
      <c r="BM13" s="25"/>
      <c r="BN13" s="24"/>
      <c r="BO13" s="30"/>
      <c r="BP13" s="31"/>
      <c r="BQ13" s="30"/>
      <c r="BR13" s="31"/>
      <c r="BS13" s="30"/>
      <c r="BT13" s="31"/>
      <c r="BU13" s="30"/>
      <c r="BV13" s="31"/>
    </row>
    <row r="14" spans="1:74" ht="52.5" customHeight="1">
      <c r="A14" s="41" t="s">
        <v>178</v>
      </c>
      <c r="B14" s="14" t="s">
        <v>114</v>
      </c>
      <c r="C14" s="37" t="s">
        <v>115</v>
      </c>
      <c r="D14" s="25">
        <v>44131</v>
      </c>
      <c r="E14" s="14" t="s">
        <v>50</v>
      </c>
      <c r="F14" s="14" t="s">
        <v>51</v>
      </c>
      <c r="G14" s="42" t="s">
        <v>116</v>
      </c>
      <c r="H14" s="35" t="s">
        <v>117</v>
      </c>
      <c r="I14" s="35" t="s">
        <v>117</v>
      </c>
      <c r="J14" s="34" t="s">
        <v>118</v>
      </c>
      <c r="K14" s="94">
        <v>1092116000</v>
      </c>
      <c r="L14" s="22">
        <v>44139</v>
      </c>
      <c r="M14" s="23" t="s">
        <v>119</v>
      </c>
      <c r="N14" s="26"/>
      <c r="O14" s="14" t="s">
        <v>64</v>
      </c>
      <c r="P14" s="44" t="s">
        <v>120</v>
      </c>
      <c r="Q14" s="14" t="s">
        <v>66</v>
      </c>
      <c r="R14" s="14" t="s">
        <v>75</v>
      </c>
      <c r="S14" s="27">
        <v>1092116000</v>
      </c>
      <c r="T14" s="27"/>
      <c r="U14" s="22">
        <v>44159</v>
      </c>
      <c r="V14" s="15">
        <v>1</v>
      </c>
      <c r="W14" s="15" t="s">
        <v>121</v>
      </c>
      <c r="X14" s="15" t="s">
        <v>122</v>
      </c>
      <c r="Y14" s="89">
        <v>924000000</v>
      </c>
      <c r="Z14" s="22">
        <v>44159</v>
      </c>
      <c r="AA14" s="15" t="s">
        <v>121</v>
      </c>
      <c r="AB14" s="36" t="s">
        <v>123</v>
      </c>
      <c r="AC14" s="15" t="s">
        <v>122</v>
      </c>
      <c r="AD14" s="15"/>
      <c r="AE14" s="25">
        <v>44186</v>
      </c>
      <c r="AF14" s="25">
        <v>44186</v>
      </c>
      <c r="AG14" s="25">
        <v>44552</v>
      </c>
      <c r="AH14" s="86">
        <v>924000000</v>
      </c>
      <c r="AI14" s="29">
        <f>AH14/K14</f>
        <v>0.84606397122649979</v>
      </c>
      <c r="AJ14" s="39" t="s">
        <v>188</v>
      </c>
      <c r="AK14" s="46">
        <v>44510</v>
      </c>
      <c r="AL14" s="39" t="s">
        <v>189</v>
      </c>
      <c r="AM14" s="14"/>
      <c r="AN14" s="14"/>
      <c r="AO14" s="45"/>
      <c r="AP14" s="14"/>
      <c r="AQ14" s="24"/>
      <c r="AR14" s="14" t="s">
        <v>115</v>
      </c>
      <c r="AS14" s="25"/>
      <c r="AT14" s="25"/>
      <c r="AU14" s="46">
        <v>44196</v>
      </c>
      <c r="AV14" s="24">
        <v>457693940</v>
      </c>
      <c r="AW14" s="25"/>
      <c r="AX14" s="32"/>
      <c r="AY14" s="30"/>
      <c r="AZ14" s="38"/>
      <c r="BA14" s="30"/>
      <c r="BB14" s="38"/>
      <c r="BC14" s="46"/>
      <c r="BD14" s="24"/>
      <c r="BE14" s="25"/>
      <c r="BF14" s="24"/>
      <c r="BG14" s="30"/>
      <c r="BH14" s="31"/>
      <c r="BI14" s="30"/>
      <c r="BJ14" s="31"/>
      <c r="BK14" s="46"/>
      <c r="BL14" s="24"/>
      <c r="BM14" s="25"/>
      <c r="BN14" s="24"/>
      <c r="BO14" s="30"/>
      <c r="BP14" s="31"/>
      <c r="BQ14" s="30"/>
      <c r="BR14" s="31"/>
      <c r="BS14" s="30"/>
      <c r="BT14" s="31"/>
      <c r="BU14" s="30"/>
      <c r="BV14" s="31"/>
    </row>
    <row r="15" spans="1:74" ht="52.5" customHeight="1">
      <c r="A15" s="41" t="s">
        <v>178</v>
      </c>
      <c r="B15" s="14" t="s">
        <v>48</v>
      </c>
      <c r="C15" s="37" t="s">
        <v>124</v>
      </c>
      <c r="D15" s="25">
        <v>44162</v>
      </c>
      <c r="E15" s="14" t="s">
        <v>50</v>
      </c>
      <c r="F15" s="14" t="s">
        <v>51</v>
      </c>
      <c r="G15" s="42" t="s">
        <v>60</v>
      </c>
      <c r="H15" s="35" t="s">
        <v>125</v>
      </c>
      <c r="I15" s="35" t="s">
        <v>125</v>
      </c>
      <c r="J15" s="34" t="s">
        <v>126</v>
      </c>
      <c r="K15" s="94">
        <v>13000000</v>
      </c>
      <c r="L15" s="22">
        <v>44175</v>
      </c>
      <c r="M15" s="23" t="s">
        <v>127</v>
      </c>
      <c r="N15" s="26">
        <v>0.9</v>
      </c>
      <c r="O15" s="14" t="s">
        <v>64</v>
      </c>
      <c r="P15" s="44" t="s">
        <v>128</v>
      </c>
      <c r="Q15" s="14" t="s">
        <v>66</v>
      </c>
      <c r="R15" s="14" t="s">
        <v>67</v>
      </c>
      <c r="S15" s="27">
        <v>13000000</v>
      </c>
      <c r="T15" s="27">
        <v>13049100</v>
      </c>
      <c r="U15" s="22">
        <v>44181</v>
      </c>
      <c r="V15" s="15">
        <v>8</v>
      </c>
      <c r="W15" s="15" t="s">
        <v>129</v>
      </c>
      <c r="X15" s="15" t="s">
        <v>130</v>
      </c>
      <c r="Y15" s="89">
        <v>11779900</v>
      </c>
      <c r="Z15" s="22">
        <v>44180</v>
      </c>
      <c r="AA15" s="15" t="s">
        <v>129</v>
      </c>
      <c r="AB15" s="36" t="s">
        <v>131</v>
      </c>
      <c r="AC15" s="15" t="s">
        <v>130</v>
      </c>
      <c r="AD15" s="15">
        <v>1</v>
      </c>
      <c r="AE15" s="25">
        <v>44188</v>
      </c>
      <c r="AF15" s="25">
        <v>44188</v>
      </c>
      <c r="AG15" s="25">
        <v>44253</v>
      </c>
      <c r="AH15" s="86">
        <v>11779900</v>
      </c>
      <c r="AI15" s="29">
        <f>AH15/T15</f>
        <v>0.90273658719758454</v>
      </c>
      <c r="AJ15" s="39"/>
      <c r="AK15" s="46"/>
      <c r="AL15" s="39"/>
      <c r="AM15" s="14"/>
      <c r="AN15" s="14"/>
      <c r="AO15" s="45"/>
      <c r="AP15" s="14"/>
      <c r="AQ15" s="24"/>
      <c r="AR15" s="14" t="s">
        <v>124</v>
      </c>
      <c r="AS15" s="25">
        <v>44251</v>
      </c>
      <c r="AT15" s="25">
        <v>44251</v>
      </c>
      <c r="AU15" s="46"/>
      <c r="AV15" s="24"/>
      <c r="AW15" s="25">
        <v>44253</v>
      </c>
      <c r="AX15" s="32">
        <v>11779900</v>
      </c>
      <c r="AY15" s="30"/>
      <c r="AZ15" s="38"/>
      <c r="BA15" s="30"/>
      <c r="BB15" s="38"/>
      <c r="BC15" s="46"/>
      <c r="BD15" s="24"/>
      <c r="BE15" s="25"/>
      <c r="BF15" s="24"/>
      <c r="BG15" s="30"/>
      <c r="BH15" s="31"/>
      <c r="BI15" s="30"/>
      <c r="BJ15" s="31"/>
      <c r="BK15" s="46"/>
      <c r="BL15" s="24"/>
      <c r="BM15" s="25"/>
      <c r="BN15" s="24"/>
      <c r="BO15" s="30"/>
      <c r="BP15" s="31"/>
      <c r="BQ15" s="30"/>
      <c r="BR15" s="31"/>
      <c r="BS15" s="30"/>
      <c r="BT15" s="31"/>
      <c r="BU15" s="30"/>
      <c r="BV15" s="31"/>
    </row>
    <row r="16" spans="1:74" ht="52.5" customHeight="1">
      <c r="A16" s="47">
        <v>1</v>
      </c>
      <c r="B16" s="48" t="s">
        <v>190</v>
      </c>
      <c r="C16" s="49" t="s">
        <v>191</v>
      </c>
      <c r="D16" s="50">
        <v>44166</v>
      </c>
      <c r="E16" s="48" t="s">
        <v>192</v>
      </c>
      <c r="F16" s="48" t="s">
        <v>51</v>
      </c>
      <c r="G16" s="51" t="s">
        <v>193</v>
      </c>
      <c r="H16" s="52" t="s">
        <v>194</v>
      </c>
      <c r="I16" s="52" t="s">
        <v>194</v>
      </c>
      <c r="J16" s="53" t="s">
        <v>195</v>
      </c>
      <c r="K16" s="95">
        <v>1118676000</v>
      </c>
      <c r="L16" s="55">
        <v>44174</v>
      </c>
      <c r="M16" s="56" t="s">
        <v>196</v>
      </c>
      <c r="N16" s="57">
        <v>0.87995000000000001</v>
      </c>
      <c r="O16" s="48" t="s">
        <v>197</v>
      </c>
      <c r="P16" s="58" t="s">
        <v>198</v>
      </c>
      <c r="Q16" s="48" t="s">
        <v>199</v>
      </c>
      <c r="R16" s="48" t="s">
        <v>200</v>
      </c>
      <c r="S16" s="87">
        <v>1118676000</v>
      </c>
      <c r="T16" s="59">
        <v>1128296650</v>
      </c>
      <c r="U16" s="55">
        <v>44181</v>
      </c>
      <c r="V16" s="60">
        <v>676</v>
      </c>
      <c r="W16" s="60" t="s">
        <v>201</v>
      </c>
      <c r="X16" s="60" t="s">
        <v>202</v>
      </c>
      <c r="Y16" s="90">
        <v>992945000</v>
      </c>
      <c r="Z16" s="50">
        <v>44180</v>
      </c>
      <c r="AA16" s="61" t="s">
        <v>201</v>
      </c>
      <c r="AB16" s="61" t="s">
        <v>203</v>
      </c>
      <c r="AC16" s="61" t="s">
        <v>202</v>
      </c>
      <c r="AD16" s="60">
        <v>1</v>
      </c>
      <c r="AE16" s="50">
        <v>44194</v>
      </c>
      <c r="AF16" s="50">
        <v>43831</v>
      </c>
      <c r="AG16" s="50">
        <v>44561</v>
      </c>
      <c r="AH16" s="87">
        <v>992945000</v>
      </c>
      <c r="AI16" s="62">
        <f>AH16/T16</f>
        <v>0.88003895074934413</v>
      </c>
      <c r="AJ16" s="63"/>
      <c r="AK16" s="64"/>
      <c r="AL16" s="63"/>
      <c r="AM16" s="48"/>
      <c r="AN16" s="48"/>
      <c r="AO16" s="65"/>
      <c r="AP16" s="48"/>
      <c r="AQ16" s="66"/>
      <c r="AR16" s="48" t="s">
        <v>204</v>
      </c>
      <c r="AS16" s="50"/>
      <c r="AT16" s="50"/>
      <c r="AU16" s="64"/>
      <c r="AV16" s="66"/>
      <c r="AW16" s="50"/>
      <c r="AX16" s="66"/>
      <c r="AY16" s="67">
        <v>44229</v>
      </c>
      <c r="AZ16" s="68">
        <v>82745000</v>
      </c>
      <c r="BA16" s="67">
        <v>44260</v>
      </c>
      <c r="BB16" s="68">
        <v>82745000</v>
      </c>
      <c r="BC16" s="67">
        <v>44293</v>
      </c>
      <c r="BD16" s="68">
        <v>82745000</v>
      </c>
      <c r="BE16" s="67">
        <v>44320</v>
      </c>
      <c r="BF16" s="68">
        <v>82745000</v>
      </c>
      <c r="BG16" s="67">
        <v>44349</v>
      </c>
      <c r="BH16" s="69">
        <v>82745000</v>
      </c>
      <c r="BI16" s="67">
        <v>44382</v>
      </c>
      <c r="BJ16" s="69">
        <v>82745000</v>
      </c>
      <c r="BK16" s="67">
        <v>44411</v>
      </c>
      <c r="BL16" s="69">
        <v>82745000</v>
      </c>
      <c r="BM16" s="67">
        <v>44442</v>
      </c>
      <c r="BN16" s="69">
        <v>82745000</v>
      </c>
      <c r="BO16" s="67">
        <v>44474</v>
      </c>
      <c r="BP16" s="69">
        <v>82745000</v>
      </c>
      <c r="BQ16" s="67">
        <v>44502</v>
      </c>
      <c r="BR16" s="69">
        <v>82745000</v>
      </c>
      <c r="BS16" s="67"/>
      <c r="BT16" s="69"/>
      <c r="BU16" s="67"/>
      <c r="BV16" s="69"/>
    </row>
    <row r="17" spans="1:74" ht="52.5" customHeight="1">
      <c r="A17" s="47">
        <v>2</v>
      </c>
      <c r="B17" s="48" t="s">
        <v>190</v>
      </c>
      <c r="C17" s="49" t="s">
        <v>205</v>
      </c>
      <c r="D17" s="50">
        <v>44187</v>
      </c>
      <c r="E17" s="48" t="s">
        <v>192</v>
      </c>
      <c r="F17" s="48"/>
      <c r="G17" s="51" t="s">
        <v>206</v>
      </c>
      <c r="H17" s="52" t="s">
        <v>207</v>
      </c>
      <c r="I17" s="52" t="s">
        <v>207</v>
      </c>
      <c r="J17" s="53" t="s">
        <v>208</v>
      </c>
      <c r="K17" s="95">
        <v>6888000</v>
      </c>
      <c r="L17" s="55"/>
      <c r="M17" s="60"/>
      <c r="N17" s="57"/>
      <c r="O17" s="48"/>
      <c r="P17" s="58"/>
      <c r="Q17" s="48"/>
      <c r="R17" s="48"/>
      <c r="S17" s="87"/>
      <c r="T17" s="59"/>
      <c r="U17" s="55"/>
      <c r="V17" s="60"/>
      <c r="W17" s="60"/>
      <c r="X17" s="60"/>
      <c r="Y17" s="90"/>
      <c r="Z17" s="50"/>
      <c r="AA17" s="61" t="s">
        <v>209</v>
      </c>
      <c r="AB17" s="61" t="s">
        <v>210</v>
      </c>
      <c r="AC17" s="61" t="s">
        <v>211</v>
      </c>
      <c r="AD17" s="60"/>
      <c r="AE17" s="50">
        <v>44195</v>
      </c>
      <c r="AF17" s="50">
        <v>44197</v>
      </c>
      <c r="AG17" s="50">
        <v>44561</v>
      </c>
      <c r="AH17" s="87">
        <v>6256800</v>
      </c>
      <c r="AI17" s="62">
        <f>AH17/K17</f>
        <v>0.90836236933797909</v>
      </c>
      <c r="AJ17" s="63"/>
      <c r="AK17" s="64"/>
      <c r="AL17" s="63"/>
      <c r="AM17" s="48"/>
      <c r="AN17" s="48"/>
      <c r="AO17" s="65"/>
      <c r="AP17" s="48"/>
      <c r="AQ17" s="66"/>
      <c r="AR17" s="48" t="s">
        <v>212</v>
      </c>
      <c r="AS17" s="50"/>
      <c r="AT17" s="50"/>
      <c r="AU17" s="64"/>
      <c r="AV17" s="66"/>
      <c r="AW17" s="50"/>
      <c r="AX17" s="66"/>
      <c r="AY17" s="67">
        <v>44224</v>
      </c>
      <c r="AZ17" s="68">
        <v>521400</v>
      </c>
      <c r="BA17" s="67">
        <v>44253</v>
      </c>
      <c r="BB17" s="68">
        <v>521400</v>
      </c>
      <c r="BC17" s="67">
        <v>44287</v>
      </c>
      <c r="BD17" s="68">
        <v>521400</v>
      </c>
      <c r="BE17" s="67">
        <v>44319</v>
      </c>
      <c r="BF17" s="68">
        <v>521400</v>
      </c>
      <c r="BG17" s="67">
        <v>44348</v>
      </c>
      <c r="BH17" s="68">
        <v>521400</v>
      </c>
      <c r="BI17" s="67">
        <v>44382</v>
      </c>
      <c r="BJ17" s="68">
        <v>521400</v>
      </c>
      <c r="BK17" s="67">
        <v>44411</v>
      </c>
      <c r="BL17" s="68">
        <v>521400</v>
      </c>
      <c r="BM17" s="67">
        <v>44446</v>
      </c>
      <c r="BN17" s="68">
        <v>521400</v>
      </c>
      <c r="BO17" s="67">
        <v>44475</v>
      </c>
      <c r="BP17" s="68">
        <v>521400</v>
      </c>
      <c r="BQ17" s="67">
        <v>44503</v>
      </c>
      <c r="BR17" s="68">
        <v>521400</v>
      </c>
      <c r="BS17" s="67"/>
      <c r="BT17" s="69"/>
      <c r="BU17" s="67"/>
      <c r="BV17" s="69"/>
    </row>
    <row r="18" spans="1:74" ht="52.5" customHeight="1">
      <c r="A18" s="47">
        <v>3</v>
      </c>
      <c r="B18" s="48" t="s">
        <v>190</v>
      </c>
      <c r="C18" s="49" t="s">
        <v>213</v>
      </c>
      <c r="D18" s="50">
        <v>44166</v>
      </c>
      <c r="E18" s="48" t="s">
        <v>192</v>
      </c>
      <c r="F18" s="48" t="s">
        <v>51</v>
      </c>
      <c r="G18" s="51" t="s">
        <v>206</v>
      </c>
      <c r="H18" s="52" t="s">
        <v>214</v>
      </c>
      <c r="I18" s="52" t="s">
        <v>214</v>
      </c>
      <c r="J18" s="53" t="s">
        <v>215</v>
      </c>
      <c r="K18" s="95">
        <v>9960000</v>
      </c>
      <c r="L18" s="55"/>
      <c r="M18" s="60"/>
      <c r="N18" s="57"/>
      <c r="O18" s="48"/>
      <c r="P18" s="48"/>
      <c r="Q18" s="48"/>
      <c r="R18" s="48"/>
      <c r="S18" s="70"/>
      <c r="T18" s="59"/>
      <c r="U18" s="55"/>
      <c r="V18" s="60"/>
      <c r="W18" s="60"/>
      <c r="X18" s="60"/>
      <c r="Y18" s="90"/>
      <c r="Z18" s="71"/>
      <c r="AA18" s="61" t="s">
        <v>216</v>
      </c>
      <c r="AB18" s="61" t="s">
        <v>217</v>
      </c>
      <c r="AC18" s="61" t="s">
        <v>218</v>
      </c>
      <c r="AD18" s="60"/>
      <c r="AE18" s="50">
        <v>44196</v>
      </c>
      <c r="AF18" s="50">
        <v>44197</v>
      </c>
      <c r="AG18" s="50">
        <v>44561</v>
      </c>
      <c r="AH18" s="87">
        <v>9362400</v>
      </c>
      <c r="AI18" s="62">
        <f>AH18/K18</f>
        <v>0.94</v>
      </c>
      <c r="AJ18" s="63"/>
      <c r="AK18" s="64"/>
      <c r="AL18" s="63"/>
      <c r="AM18" s="48"/>
      <c r="AN18" s="48"/>
      <c r="AO18" s="65"/>
      <c r="AP18" s="48"/>
      <c r="AQ18" s="66"/>
      <c r="AR18" s="48" t="s">
        <v>213</v>
      </c>
      <c r="AS18" s="50"/>
      <c r="AT18" s="50"/>
      <c r="AU18" s="64"/>
      <c r="AV18" s="66"/>
      <c r="AW18" s="50"/>
      <c r="AX18" s="66"/>
      <c r="AY18" s="67">
        <v>44231</v>
      </c>
      <c r="AZ18" s="68">
        <v>780200</v>
      </c>
      <c r="BA18" s="67">
        <v>44265</v>
      </c>
      <c r="BB18" s="68">
        <v>780200</v>
      </c>
      <c r="BC18" s="67">
        <v>44292</v>
      </c>
      <c r="BD18" s="68">
        <v>780200</v>
      </c>
      <c r="BE18" s="67">
        <v>44323</v>
      </c>
      <c r="BF18" s="68">
        <v>780200</v>
      </c>
      <c r="BG18" s="67">
        <v>44351</v>
      </c>
      <c r="BH18" s="68">
        <v>780200</v>
      </c>
      <c r="BI18" s="67">
        <v>44391</v>
      </c>
      <c r="BJ18" s="68">
        <v>780200</v>
      </c>
      <c r="BK18" s="67">
        <v>44411</v>
      </c>
      <c r="BL18" s="68">
        <v>780200</v>
      </c>
      <c r="BM18" s="67">
        <v>44441</v>
      </c>
      <c r="BN18" s="68">
        <v>780200</v>
      </c>
      <c r="BO18" s="67">
        <v>44474</v>
      </c>
      <c r="BP18" s="68">
        <v>780200</v>
      </c>
      <c r="BQ18" s="67">
        <v>44502</v>
      </c>
      <c r="BR18" s="68">
        <v>780200</v>
      </c>
      <c r="BS18" s="67"/>
      <c r="BT18" s="69"/>
      <c r="BU18" s="67"/>
      <c r="BV18" s="69"/>
    </row>
    <row r="19" spans="1:74" ht="52.5" customHeight="1">
      <c r="A19" s="47">
        <v>4</v>
      </c>
      <c r="B19" s="48" t="s">
        <v>190</v>
      </c>
      <c r="C19" s="49" t="s">
        <v>213</v>
      </c>
      <c r="D19" s="50">
        <v>44166</v>
      </c>
      <c r="E19" s="48" t="s">
        <v>192</v>
      </c>
      <c r="F19" s="48" t="s">
        <v>51</v>
      </c>
      <c r="G19" s="51" t="s">
        <v>206</v>
      </c>
      <c r="H19" s="52" t="s">
        <v>219</v>
      </c>
      <c r="I19" s="52" t="s">
        <v>219</v>
      </c>
      <c r="J19" s="53" t="s">
        <v>220</v>
      </c>
      <c r="K19" s="95">
        <v>9960000</v>
      </c>
      <c r="L19" s="55"/>
      <c r="M19" s="60"/>
      <c r="N19" s="57"/>
      <c r="O19" s="48"/>
      <c r="P19" s="48"/>
      <c r="Q19" s="48"/>
      <c r="R19" s="48"/>
      <c r="S19" s="70"/>
      <c r="T19" s="59"/>
      <c r="U19" s="55"/>
      <c r="V19" s="60"/>
      <c r="W19" s="60"/>
      <c r="X19" s="60"/>
      <c r="Y19" s="90"/>
      <c r="Z19" s="71"/>
      <c r="AA19" s="61" t="s">
        <v>221</v>
      </c>
      <c r="AB19" s="61" t="s">
        <v>222</v>
      </c>
      <c r="AC19" s="61" t="s">
        <v>223</v>
      </c>
      <c r="AD19" s="60"/>
      <c r="AE19" s="50">
        <v>44196</v>
      </c>
      <c r="AF19" s="50">
        <v>44197</v>
      </c>
      <c r="AG19" s="50">
        <v>44561</v>
      </c>
      <c r="AH19" s="87">
        <v>9362400</v>
      </c>
      <c r="AI19" s="62">
        <f>AH19/K19</f>
        <v>0.94</v>
      </c>
      <c r="AJ19" s="63"/>
      <c r="AK19" s="64"/>
      <c r="AL19" s="63"/>
      <c r="AM19" s="48"/>
      <c r="AN19" s="48"/>
      <c r="AO19" s="65"/>
      <c r="AP19" s="48"/>
      <c r="AQ19" s="66"/>
      <c r="AR19" s="48" t="s">
        <v>213</v>
      </c>
      <c r="AS19" s="50"/>
      <c r="AT19" s="50"/>
      <c r="AU19" s="64"/>
      <c r="AV19" s="66"/>
      <c r="AW19" s="50"/>
      <c r="AX19" s="66"/>
      <c r="AY19" s="67">
        <v>44237</v>
      </c>
      <c r="AZ19" s="68">
        <v>780200</v>
      </c>
      <c r="BA19" s="67">
        <v>44265</v>
      </c>
      <c r="BB19" s="68">
        <v>780200</v>
      </c>
      <c r="BC19" s="67">
        <v>44292</v>
      </c>
      <c r="BD19" s="68">
        <v>780200</v>
      </c>
      <c r="BE19" s="67">
        <v>44323</v>
      </c>
      <c r="BF19" s="68">
        <v>780200</v>
      </c>
      <c r="BG19" s="67">
        <v>44351</v>
      </c>
      <c r="BH19" s="68">
        <v>780200</v>
      </c>
      <c r="BI19" s="67">
        <v>44382</v>
      </c>
      <c r="BJ19" s="68">
        <v>780200</v>
      </c>
      <c r="BK19" s="67">
        <v>44411</v>
      </c>
      <c r="BL19" s="68">
        <v>780200</v>
      </c>
      <c r="BM19" s="67">
        <v>44441</v>
      </c>
      <c r="BN19" s="68">
        <v>780200</v>
      </c>
      <c r="BO19" s="67">
        <v>44474</v>
      </c>
      <c r="BP19" s="68">
        <v>780200</v>
      </c>
      <c r="BQ19" s="67">
        <v>44502</v>
      </c>
      <c r="BR19" s="68">
        <v>780200</v>
      </c>
      <c r="BS19" s="67"/>
      <c r="BT19" s="69"/>
      <c r="BU19" s="67"/>
      <c r="BV19" s="69"/>
    </row>
    <row r="20" spans="1:74" ht="52.5" customHeight="1">
      <c r="A20" s="47">
        <v>5</v>
      </c>
      <c r="B20" s="48" t="s">
        <v>190</v>
      </c>
      <c r="C20" s="49" t="s">
        <v>213</v>
      </c>
      <c r="D20" s="50">
        <v>44172</v>
      </c>
      <c r="E20" s="48" t="s">
        <v>192</v>
      </c>
      <c r="F20" s="48" t="s">
        <v>51</v>
      </c>
      <c r="G20" s="51" t="s">
        <v>206</v>
      </c>
      <c r="H20" s="52" t="s">
        <v>224</v>
      </c>
      <c r="I20" s="52" t="s">
        <v>224</v>
      </c>
      <c r="J20" s="53" t="s">
        <v>225</v>
      </c>
      <c r="K20" s="95">
        <v>17480000</v>
      </c>
      <c r="L20" s="55"/>
      <c r="M20" s="60"/>
      <c r="N20" s="57"/>
      <c r="O20" s="48"/>
      <c r="P20" s="48"/>
      <c r="Q20" s="48"/>
      <c r="R20" s="48"/>
      <c r="S20" s="70"/>
      <c r="T20" s="59"/>
      <c r="U20" s="55"/>
      <c r="V20" s="60"/>
      <c r="W20" s="60"/>
      <c r="X20" s="60"/>
      <c r="Y20" s="90"/>
      <c r="Z20" s="71"/>
      <c r="AA20" s="61" t="s">
        <v>226</v>
      </c>
      <c r="AB20" s="61" t="s">
        <v>227</v>
      </c>
      <c r="AC20" s="61" t="s">
        <v>228</v>
      </c>
      <c r="AD20" s="60"/>
      <c r="AE20" s="50">
        <v>44196</v>
      </c>
      <c r="AF20" s="50">
        <v>44197</v>
      </c>
      <c r="AG20" s="50">
        <v>44561</v>
      </c>
      <c r="AH20" s="87">
        <v>15850000</v>
      </c>
      <c r="AI20" s="62">
        <f>AH20/K20</f>
        <v>0.90675057208237986</v>
      </c>
      <c r="AJ20" s="63"/>
      <c r="AK20" s="64"/>
      <c r="AL20" s="63"/>
      <c r="AM20" s="48"/>
      <c r="AN20" s="48"/>
      <c r="AO20" s="65"/>
      <c r="AP20" s="48"/>
      <c r="AQ20" s="66"/>
      <c r="AR20" s="48" t="s">
        <v>213</v>
      </c>
      <c r="AS20" s="50"/>
      <c r="AT20" s="50"/>
      <c r="AU20" s="64"/>
      <c r="AV20" s="66"/>
      <c r="AW20" s="50"/>
      <c r="AX20" s="66"/>
      <c r="AY20" s="67">
        <v>44292</v>
      </c>
      <c r="AZ20" s="68">
        <v>3962500</v>
      </c>
      <c r="BA20" s="67">
        <v>44382</v>
      </c>
      <c r="BB20" s="68">
        <v>3962500</v>
      </c>
      <c r="BC20" s="67">
        <v>44475</v>
      </c>
      <c r="BD20" s="68">
        <v>3962500</v>
      </c>
      <c r="BE20" s="67"/>
      <c r="BF20" s="66"/>
      <c r="BG20" s="67"/>
      <c r="BH20" s="69"/>
      <c r="BI20" s="67"/>
      <c r="BJ20" s="69"/>
      <c r="BK20" s="67"/>
      <c r="BL20" s="69"/>
      <c r="BM20" s="67"/>
      <c r="BN20" s="69"/>
      <c r="BO20" s="67"/>
      <c r="BP20" s="69"/>
      <c r="BQ20" s="67"/>
      <c r="BR20" s="69"/>
      <c r="BS20" s="67"/>
      <c r="BT20" s="69"/>
      <c r="BU20" s="67"/>
      <c r="BV20" s="69"/>
    </row>
    <row r="21" spans="1:74" ht="52.5" customHeight="1">
      <c r="A21" s="47">
        <v>6</v>
      </c>
      <c r="B21" s="48" t="s">
        <v>190</v>
      </c>
      <c r="C21" s="49" t="s">
        <v>113</v>
      </c>
      <c r="D21" s="50">
        <v>44173</v>
      </c>
      <c r="E21" s="48" t="s">
        <v>192</v>
      </c>
      <c r="F21" s="48" t="s">
        <v>51</v>
      </c>
      <c r="G21" s="51" t="s">
        <v>206</v>
      </c>
      <c r="H21" s="72" t="s">
        <v>229</v>
      </c>
      <c r="I21" s="72" t="s">
        <v>229</v>
      </c>
      <c r="J21" s="53" t="s">
        <v>230</v>
      </c>
      <c r="K21" s="95">
        <v>16830000</v>
      </c>
      <c r="L21" s="55"/>
      <c r="M21" s="60"/>
      <c r="N21" s="57"/>
      <c r="O21" s="48"/>
      <c r="P21" s="48"/>
      <c r="Q21" s="48"/>
      <c r="R21" s="48"/>
      <c r="S21" s="70"/>
      <c r="T21" s="59"/>
      <c r="U21" s="55"/>
      <c r="V21" s="60"/>
      <c r="W21" s="60"/>
      <c r="X21" s="60"/>
      <c r="Y21" s="90"/>
      <c r="Z21" s="71"/>
      <c r="AA21" s="61" t="s">
        <v>231</v>
      </c>
      <c r="AB21" s="61" t="s">
        <v>232</v>
      </c>
      <c r="AC21" s="61" t="s">
        <v>133</v>
      </c>
      <c r="AD21" s="60"/>
      <c r="AE21" s="50">
        <v>44196</v>
      </c>
      <c r="AF21" s="50">
        <v>44197</v>
      </c>
      <c r="AG21" s="50">
        <v>44561</v>
      </c>
      <c r="AH21" s="87">
        <v>15648000</v>
      </c>
      <c r="AI21" s="62">
        <f>AH21/K21</f>
        <v>0.92976827094474157</v>
      </c>
      <c r="AJ21" s="63"/>
      <c r="AK21" s="64"/>
      <c r="AL21" s="63"/>
      <c r="AM21" s="48"/>
      <c r="AN21" s="48"/>
      <c r="AO21" s="65"/>
      <c r="AP21" s="48"/>
      <c r="AQ21" s="66"/>
      <c r="AR21" s="48" t="s">
        <v>204</v>
      </c>
      <c r="AS21" s="50"/>
      <c r="AT21" s="50"/>
      <c r="AU21" s="64"/>
      <c r="AV21" s="66"/>
      <c r="AW21" s="50"/>
      <c r="AX21" s="66"/>
      <c r="AY21" s="67">
        <v>44230</v>
      </c>
      <c r="AZ21" s="68">
        <v>1304000</v>
      </c>
      <c r="BA21" s="67">
        <v>44260</v>
      </c>
      <c r="BB21" s="68">
        <v>1304000</v>
      </c>
      <c r="BC21" s="67">
        <v>44287</v>
      </c>
      <c r="BD21" s="68">
        <v>1304000</v>
      </c>
      <c r="BE21" s="67">
        <v>44320</v>
      </c>
      <c r="BF21" s="68">
        <v>1304000</v>
      </c>
      <c r="BG21" s="67">
        <v>44349</v>
      </c>
      <c r="BH21" s="68">
        <v>1304000</v>
      </c>
      <c r="BI21" s="67">
        <v>44379</v>
      </c>
      <c r="BJ21" s="68">
        <v>1304000</v>
      </c>
      <c r="BK21" s="67">
        <v>44411</v>
      </c>
      <c r="BL21" s="68">
        <v>1304000</v>
      </c>
      <c r="BM21" s="67">
        <v>44441</v>
      </c>
      <c r="BN21" s="68">
        <v>1304000</v>
      </c>
      <c r="BO21" s="67">
        <v>44474</v>
      </c>
      <c r="BP21" s="68">
        <v>1304000</v>
      </c>
      <c r="BQ21" s="67">
        <v>44502</v>
      </c>
      <c r="BR21" s="68">
        <v>1304000</v>
      </c>
      <c r="BS21" s="67"/>
      <c r="BT21" s="69"/>
      <c r="BU21" s="67"/>
      <c r="BV21" s="69"/>
    </row>
    <row r="22" spans="1:74" ht="52.5" customHeight="1">
      <c r="A22" s="47">
        <v>7</v>
      </c>
      <c r="B22" s="48" t="s">
        <v>73</v>
      </c>
      <c r="C22" s="49" t="s">
        <v>74</v>
      </c>
      <c r="D22" s="50">
        <v>44179</v>
      </c>
      <c r="E22" s="48" t="s">
        <v>50</v>
      </c>
      <c r="F22" s="48" t="s">
        <v>51</v>
      </c>
      <c r="G22" s="51" t="s">
        <v>60</v>
      </c>
      <c r="H22" s="52" t="s">
        <v>233</v>
      </c>
      <c r="I22" s="52" t="s">
        <v>134</v>
      </c>
      <c r="J22" s="53" t="s">
        <v>234</v>
      </c>
      <c r="K22" s="95">
        <v>30000000</v>
      </c>
      <c r="L22" s="73">
        <v>44560</v>
      </c>
      <c r="M22" s="74" t="s">
        <v>135</v>
      </c>
      <c r="N22" s="57">
        <v>0.88</v>
      </c>
      <c r="O22" s="48" t="s">
        <v>64</v>
      </c>
      <c r="P22" s="58" t="s">
        <v>136</v>
      </c>
      <c r="Q22" s="48" t="s">
        <v>66</v>
      </c>
      <c r="R22" s="48" t="s">
        <v>67</v>
      </c>
      <c r="S22" s="59">
        <v>30000000</v>
      </c>
      <c r="T22" s="59">
        <v>30004200</v>
      </c>
      <c r="U22" s="73">
        <v>44201</v>
      </c>
      <c r="V22" s="60">
        <v>4</v>
      </c>
      <c r="W22" s="60" t="s">
        <v>137</v>
      </c>
      <c r="X22" s="60" t="s">
        <v>138</v>
      </c>
      <c r="Y22" s="90">
        <v>26426400</v>
      </c>
      <c r="Z22" s="73">
        <v>44200</v>
      </c>
      <c r="AA22" s="60" t="s">
        <v>235</v>
      </c>
      <c r="AB22" s="61" t="s">
        <v>139</v>
      </c>
      <c r="AC22" s="60" t="s">
        <v>138</v>
      </c>
      <c r="AD22" s="60">
        <v>1</v>
      </c>
      <c r="AE22" s="50">
        <v>44204</v>
      </c>
      <c r="AF22" s="50">
        <v>44204</v>
      </c>
      <c r="AG22" s="50">
        <v>44246</v>
      </c>
      <c r="AH22" s="59">
        <v>26426400</v>
      </c>
      <c r="AI22" s="62">
        <f>AH22/T22</f>
        <v>0.88075669406283119</v>
      </c>
      <c r="AJ22" s="63"/>
      <c r="AK22" s="64"/>
      <c r="AL22" s="63"/>
      <c r="AM22" s="48"/>
      <c r="AN22" s="48"/>
      <c r="AO22" s="65"/>
      <c r="AP22" s="48"/>
      <c r="AQ22" s="66"/>
      <c r="AR22" s="48" t="s">
        <v>84</v>
      </c>
      <c r="AS22" s="50">
        <v>44246</v>
      </c>
      <c r="AT22" s="50">
        <v>44249</v>
      </c>
      <c r="AU22" s="64"/>
      <c r="AV22" s="66"/>
      <c r="AW22" s="50">
        <v>44253</v>
      </c>
      <c r="AX22" s="59">
        <v>26426400</v>
      </c>
      <c r="AY22" s="67"/>
      <c r="AZ22" s="68"/>
      <c r="BA22" s="67"/>
      <c r="BB22" s="68"/>
      <c r="BC22" s="64"/>
      <c r="BD22" s="66"/>
      <c r="BE22" s="50"/>
      <c r="BF22" s="66"/>
      <c r="BG22" s="67"/>
      <c r="BH22" s="69"/>
      <c r="BI22" s="67"/>
      <c r="BJ22" s="69"/>
      <c r="BK22" s="64"/>
      <c r="BL22" s="66"/>
      <c r="BM22" s="50"/>
      <c r="BN22" s="66"/>
      <c r="BO22" s="67"/>
      <c r="BP22" s="69"/>
      <c r="BQ22" s="67"/>
      <c r="BR22" s="69"/>
      <c r="BS22" s="67"/>
      <c r="BT22" s="69"/>
      <c r="BU22" s="67"/>
      <c r="BV22" s="69"/>
    </row>
    <row r="23" spans="1:74" ht="52.5" customHeight="1">
      <c r="A23" s="47">
        <v>8</v>
      </c>
      <c r="B23" s="48" t="s">
        <v>190</v>
      </c>
      <c r="C23" s="49" t="s">
        <v>204</v>
      </c>
      <c r="D23" s="50">
        <v>44208</v>
      </c>
      <c r="E23" s="48" t="s">
        <v>236</v>
      </c>
      <c r="F23" s="48" t="s">
        <v>51</v>
      </c>
      <c r="G23" s="51" t="s">
        <v>206</v>
      </c>
      <c r="H23" s="52" t="s">
        <v>237</v>
      </c>
      <c r="I23" s="52" t="s">
        <v>237</v>
      </c>
      <c r="J23" s="52" t="s">
        <v>238</v>
      </c>
      <c r="K23" s="95">
        <v>3850000</v>
      </c>
      <c r="L23" s="55"/>
      <c r="M23" s="60"/>
      <c r="N23" s="57"/>
      <c r="O23" s="48"/>
      <c r="P23" s="48"/>
      <c r="Q23" s="48"/>
      <c r="R23" s="48"/>
      <c r="S23" s="70"/>
      <c r="T23" s="59"/>
      <c r="U23" s="55"/>
      <c r="V23" s="60"/>
      <c r="W23" s="60"/>
      <c r="X23" s="60"/>
      <c r="Y23" s="90"/>
      <c r="Z23" s="71"/>
      <c r="AA23" s="60" t="s">
        <v>239</v>
      </c>
      <c r="AB23" s="61" t="s">
        <v>240</v>
      </c>
      <c r="AC23" s="60" t="s">
        <v>241</v>
      </c>
      <c r="AD23" s="60"/>
      <c r="AE23" s="50">
        <v>44210</v>
      </c>
      <c r="AF23" s="50"/>
      <c r="AG23" s="50">
        <v>44225</v>
      </c>
      <c r="AH23" s="59">
        <v>3300000</v>
      </c>
      <c r="AI23" s="62">
        <f t="shared" ref="AI23:AI40" si="0">AH23/K23</f>
        <v>0.8571428571428571</v>
      </c>
      <c r="AJ23" s="63"/>
      <c r="AK23" s="64"/>
      <c r="AL23" s="63"/>
      <c r="AM23" s="48"/>
      <c r="AN23" s="48"/>
      <c r="AO23" s="65"/>
      <c r="AP23" s="48"/>
      <c r="AQ23" s="66"/>
      <c r="AR23" s="48" t="s">
        <v>242</v>
      </c>
      <c r="AS23" s="50">
        <v>44216</v>
      </c>
      <c r="AT23" s="50">
        <v>44216</v>
      </c>
      <c r="AU23" s="64"/>
      <c r="AV23" s="66"/>
      <c r="AW23" s="50">
        <v>44223</v>
      </c>
      <c r="AX23" s="54">
        <v>3300000</v>
      </c>
      <c r="AY23" s="67"/>
      <c r="AZ23" s="68"/>
      <c r="BA23" s="67"/>
      <c r="BB23" s="68"/>
      <c r="BC23" s="64"/>
      <c r="BD23" s="66"/>
      <c r="BE23" s="50"/>
      <c r="BF23" s="66"/>
      <c r="BG23" s="67"/>
      <c r="BH23" s="69"/>
      <c r="BI23" s="67"/>
      <c r="BJ23" s="69"/>
      <c r="BK23" s="64"/>
      <c r="BL23" s="66"/>
      <c r="BM23" s="50"/>
      <c r="BN23" s="66"/>
      <c r="BO23" s="67"/>
      <c r="BP23" s="69"/>
      <c r="BQ23" s="67"/>
      <c r="BR23" s="69"/>
      <c r="BS23" s="67"/>
      <c r="BT23" s="69"/>
      <c r="BU23" s="67"/>
      <c r="BV23" s="69"/>
    </row>
    <row r="24" spans="1:74" ht="52.5" customHeight="1">
      <c r="A24" s="47">
        <v>9</v>
      </c>
      <c r="B24" s="48" t="s">
        <v>132</v>
      </c>
      <c r="C24" s="49" t="s">
        <v>242</v>
      </c>
      <c r="D24" s="50">
        <v>44207</v>
      </c>
      <c r="E24" s="48" t="s">
        <v>50</v>
      </c>
      <c r="F24" s="48" t="s">
        <v>51</v>
      </c>
      <c r="G24" s="51" t="s">
        <v>52</v>
      </c>
      <c r="H24" s="52" t="s">
        <v>243</v>
      </c>
      <c r="I24" s="52" t="s">
        <v>243</v>
      </c>
      <c r="J24" s="53" t="s">
        <v>140</v>
      </c>
      <c r="K24" s="95">
        <v>6800000</v>
      </c>
      <c r="L24" s="55"/>
      <c r="M24" s="60"/>
      <c r="N24" s="57"/>
      <c r="O24" s="48"/>
      <c r="P24" s="48"/>
      <c r="Q24" s="48"/>
      <c r="R24" s="48"/>
      <c r="S24" s="70"/>
      <c r="T24" s="59"/>
      <c r="U24" s="55"/>
      <c r="V24" s="60"/>
      <c r="W24" s="60"/>
      <c r="X24" s="60"/>
      <c r="Y24" s="90"/>
      <c r="Z24" s="71"/>
      <c r="AA24" s="61" t="s">
        <v>244</v>
      </c>
      <c r="AB24" s="61" t="s">
        <v>141</v>
      </c>
      <c r="AC24" s="61" t="s">
        <v>245</v>
      </c>
      <c r="AD24" s="60"/>
      <c r="AE24" s="50">
        <v>44214</v>
      </c>
      <c r="AF24" s="50">
        <v>44214</v>
      </c>
      <c r="AG24" s="50">
        <v>44547</v>
      </c>
      <c r="AH24" s="87">
        <v>4851000</v>
      </c>
      <c r="AI24" s="62">
        <f t="shared" si="0"/>
        <v>0.71338235294117647</v>
      </c>
      <c r="AJ24" s="63"/>
      <c r="AK24" s="64"/>
      <c r="AL24" s="63"/>
      <c r="AM24" s="48"/>
      <c r="AN24" s="48"/>
      <c r="AO24" s="65"/>
      <c r="AP24" s="48"/>
      <c r="AQ24" s="66"/>
      <c r="AR24" s="48" t="s">
        <v>242</v>
      </c>
      <c r="AS24" s="50">
        <v>44494</v>
      </c>
      <c r="AT24" s="50">
        <v>44494</v>
      </c>
      <c r="AU24" s="64"/>
      <c r="AV24" s="66"/>
      <c r="AW24" s="50">
        <v>44502</v>
      </c>
      <c r="AX24" s="54">
        <v>4851000</v>
      </c>
      <c r="AY24" s="67"/>
      <c r="AZ24" s="68"/>
      <c r="BA24" s="67"/>
      <c r="BB24" s="68"/>
      <c r="BC24" s="67"/>
      <c r="BD24" s="69"/>
      <c r="BE24" s="67"/>
      <c r="BF24" s="69"/>
      <c r="BG24" s="67"/>
      <c r="BH24" s="69"/>
      <c r="BI24" s="67"/>
      <c r="BJ24" s="69"/>
      <c r="BK24" s="67"/>
      <c r="BL24" s="69"/>
      <c r="BM24" s="67"/>
      <c r="BN24" s="69"/>
      <c r="BO24" s="67"/>
      <c r="BP24" s="69"/>
      <c r="BQ24" s="67"/>
      <c r="BR24" s="69"/>
      <c r="BS24" s="67"/>
      <c r="BT24" s="69"/>
      <c r="BU24" s="67"/>
      <c r="BV24" s="69"/>
    </row>
    <row r="25" spans="1:74" ht="52.5" customHeight="1">
      <c r="A25" s="47">
        <v>10</v>
      </c>
      <c r="B25" s="48" t="s">
        <v>132</v>
      </c>
      <c r="C25" s="49" t="s">
        <v>242</v>
      </c>
      <c r="D25" s="50">
        <v>44208</v>
      </c>
      <c r="E25" s="48" t="s">
        <v>50</v>
      </c>
      <c r="F25" s="48" t="s">
        <v>51</v>
      </c>
      <c r="G25" s="51" t="s">
        <v>52</v>
      </c>
      <c r="H25" s="52" t="s">
        <v>246</v>
      </c>
      <c r="I25" s="52" t="s">
        <v>246</v>
      </c>
      <c r="J25" s="53" t="s">
        <v>142</v>
      </c>
      <c r="K25" s="95">
        <v>4000000</v>
      </c>
      <c r="L25" s="55"/>
      <c r="M25" s="60"/>
      <c r="N25" s="57"/>
      <c r="O25" s="48"/>
      <c r="P25" s="48"/>
      <c r="Q25" s="48"/>
      <c r="R25" s="48"/>
      <c r="S25" s="70"/>
      <c r="T25" s="59"/>
      <c r="U25" s="55"/>
      <c r="V25" s="60"/>
      <c r="W25" s="60"/>
      <c r="X25" s="60"/>
      <c r="Y25" s="90"/>
      <c r="Z25" s="71"/>
      <c r="AA25" s="61" t="s">
        <v>143</v>
      </c>
      <c r="AB25" s="61" t="s">
        <v>144</v>
      </c>
      <c r="AC25" s="61" t="s">
        <v>145</v>
      </c>
      <c r="AD25" s="60"/>
      <c r="AE25" s="50">
        <v>44210</v>
      </c>
      <c r="AF25" s="50">
        <v>44210</v>
      </c>
      <c r="AG25" s="50">
        <v>44547</v>
      </c>
      <c r="AH25" s="87">
        <v>3850000</v>
      </c>
      <c r="AI25" s="62">
        <f t="shared" si="0"/>
        <v>0.96250000000000002</v>
      </c>
      <c r="AJ25" s="63"/>
      <c r="AK25" s="64"/>
      <c r="AL25" s="63"/>
      <c r="AM25" s="48"/>
      <c r="AN25" s="48"/>
      <c r="AO25" s="65"/>
      <c r="AP25" s="48"/>
      <c r="AQ25" s="66"/>
      <c r="AR25" s="48" t="s">
        <v>242</v>
      </c>
      <c r="AS25" s="50"/>
      <c r="AT25" s="50"/>
      <c r="AU25" s="64"/>
      <c r="AV25" s="66"/>
      <c r="AW25" s="50"/>
      <c r="AX25" s="54"/>
      <c r="AY25" s="67"/>
      <c r="AZ25" s="68"/>
      <c r="BA25" s="67"/>
      <c r="BB25" s="68"/>
      <c r="BC25" s="67"/>
      <c r="BD25" s="69"/>
      <c r="BE25" s="67"/>
      <c r="BF25" s="69"/>
      <c r="BG25" s="67"/>
      <c r="BH25" s="69"/>
      <c r="BI25" s="67"/>
      <c r="BJ25" s="69"/>
      <c r="BK25" s="67"/>
      <c r="BL25" s="69"/>
      <c r="BM25" s="67"/>
      <c r="BN25" s="69"/>
      <c r="BO25" s="67"/>
      <c r="BP25" s="69"/>
      <c r="BQ25" s="67"/>
      <c r="BR25" s="69"/>
      <c r="BS25" s="67"/>
      <c r="BT25" s="69"/>
      <c r="BU25" s="67"/>
      <c r="BV25" s="69"/>
    </row>
    <row r="26" spans="1:74" ht="52.5" customHeight="1">
      <c r="A26" s="47">
        <v>11</v>
      </c>
      <c r="B26" s="48" t="s">
        <v>132</v>
      </c>
      <c r="C26" s="49" t="s">
        <v>242</v>
      </c>
      <c r="D26" s="50">
        <v>44210</v>
      </c>
      <c r="E26" s="48" t="s">
        <v>50</v>
      </c>
      <c r="F26" s="48" t="s">
        <v>51</v>
      </c>
      <c r="G26" s="51" t="s">
        <v>52</v>
      </c>
      <c r="H26" s="52" t="s">
        <v>247</v>
      </c>
      <c r="I26" s="52" t="s">
        <v>247</v>
      </c>
      <c r="J26" s="53" t="s">
        <v>146</v>
      </c>
      <c r="K26" s="95">
        <v>2700000</v>
      </c>
      <c r="L26" s="55"/>
      <c r="M26" s="60"/>
      <c r="N26" s="57"/>
      <c r="O26" s="48"/>
      <c r="P26" s="48"/>
      <c r="Q26" s="48"/>
      <c r="R26" s="48"/>
      <c r="S26" s="70"/>
      <c r="T26" s="59"/>
      <c r="U26" s="55"/>
      <c r="V26" s="60"/>
      <c r="W26" s="60"/>
      <c r="X26" s="60"/>
      <c r="Y26" s="90"/>
      <c r="Z26" s="71"/>
      <c r="AA26" s="61" t="s">
        <v>147</v>
      </c>
      <c r="AB26" s="61" t="s">
        <v>148</v>
      </c>
      <c r="AC26" s="61" t="s">
        <v>149</v>
      </c>
      <c r="AD26" s="60"/>
      <c r="AE26" s="50">
        <v>44214</v>
      </c>
      <c r="AF26" s="50">
        <v>44214</v>
      </c>
      <c r="AG26" s="50">
        <v>44547</v>
      </c>
      <c r="AH26" s="87">
        <v>2596000</v>
      </c>
      <c r="AI26" s="62">
        <f t="shared" si="0"/>
        <v>0.96148148148148149</v>
      </c>
      <c r="AJ26" s="63"/>
      <c r="AK26" s="64"/>
      <c r="AL26" s="63"/>
      <c r="AM26" s="48"/>
      <c r="AN26" s="48"/>
      <c r="AO26" s="65"/>
      <c r="AP26" s="48"/>
      <c r="AQ26" s="66"/>
      <c r="AR26" s="48" t="s">
        <v>242</v>
      </c>
      <c r="AS26" s="50"/>
      <c r="AT26" s="50"/>
      <c r="AU26" s="64"/>
      <c r="AV26" s="66"/>
      <c r="AW26" s="50"/>
      <c r="AX26" s="66"/>
      <c r="AY26" s="67"/>
      <c r="AZ26" s="68"/>
      <c r="BA26" s="67"/>
      <c r="BB26" s="68"/>
      <c r="BC26" s="67"/>
      <c r="BD26" s="69"/>
      <c r="BE26" s="67"/>
      <c r="BF26" s="69"/>
      <c r="BG26" s="67"/>
      <c r="BH26" s="69"/>
      <c r="BI26" s="67"/>
      <c r="BJ26" s="69"/>
      <c r="BK26" s="67"/>
      <c r="BL26" s="69"/>
      <c r="BM26" s="67"/>
      <c r="BN26" s="69"/>
      <c r="BO26" s="67"/>
      <c r="BP26" s="69"/>
      <c r="BQ26" s="67"/>
      <c r="BR26" s="69"/>
      <c r="BS26" s="67"/>
      <c r="BT26" s="69"/>
      <c r="BU26" s="67"/>
      <c r="BV26" s="69"/>
    </row>
    <row r="27" spans="1:74" ht="52.5" customHeight="1">
      <c r="A27" s="47">
        <v>12</v>
      </c>
      <c r="B27" s="48" t="s">
        <v>132</v>
      </c>
      <c r="C27" s="49" t="s">
        <v>242</v>
      </c>
      <c r="D27" s="50">
        <v>44210</v>
      </c>
      <c r="E27" s="48" t="s">
        <v>50</v>
      </c>
      <c r="F27" s="48" t="s">
        <v>51</v>
      </c>
      <c r="G27" s="51" t="s">
        <v>52</v>
      </c>
      <c r="H27" s="52" t="s">
        <v>248</v>
      </c>
      <c r="I27" s="52" t="s">
        <v>248</v>
      </c>
      <c r="J27" s="53" t="s">
        <v>150</v>
      </c>
      <c r="K27" s="95">
        <v>4500000</v>
      </c>
      <c r="L27" s="55"/>
      <c r="M27" s="60"/>
      <c r="N27" s="57"/>
      <c r="O27" s="48"/>
      <c r="P27" s="48"/>
      <c r="Q27" s="48"/>
      <c r="R27" s="48"/>
      <c r="S27" s="70"/>
      <c r="T27" s="59"/>
      <c r="U27" s="55"/>
      <c r="V27" s="60"/>
      <c r="W27" s="60"/>
      <c r="X27" s="60"/>
      <c r="Y27" s="90"/>
      <c r="Z27" s="71"/>
      <c r="AA27" s="61" t="s">
        <v>147</v>
      </c>
      <c r="AB27" s="61" t="s">
        <v>148</v>
      </c>
      <c r="AC27" s="61" t="s">
        <v>149</v>
      </c>
      <c r="AD27" s="60"/>
      <c r="AE27" s="50">
        <v>44214</v>
      </c>
      <c r="AF27" s="50">
        <v>44214</v>
      </c>
      <c r="AG27" s="50">
        <v>44547</v>
      </c>
      <c r="AH27" s="87">
        <v>4380000</v>
      </c>
      <c r="AI27" s="62">
        <f t="shared" si="0"/>
        <v>0.97333333333333338</v>
      </c>
      <c r="AJ27" s="63"/>
      <c r="AK27" s="64"/>
      <c r="AL27" s="63"/>
      <c r="AM27" s="48"/>
      <c r="AN27" s="48"/>
      <c r="AO27" s="65"/>
      <c r="AP27" s="48"/>
      <c r="AQ27" s="66"/>
      <c r="AR27" s="48" t="s">
        <v>242</v>
      </c>
      <c r="AS27" s="50"/>
      <c r="AT27" s="50"/>
      <c r="AU27" s="64"/>
      <c r="AV27" s="66"/>
      <c r="AW27" s="50"/>
      <c r="AX27" s="66"/>
      <c r="AY27" s="67"/>
      <c r="AZ27" s="68"/>
      <c r="BA27" s="67"/>
      <c r="BB27" s="68"/>
      <c r="BC27" s="67"/>
      <c r="BD27" s="69"/>
      <c r="BE27" s="67"/>
      <c r="BF27" s="69"/>
      <c r="BG27" s="67"/>
      <c r="BH27" s="69"/>
      <c r="BI27" s="67"/>
      <c r="BJ27" s="69"/>
      <c r="BK27" s="67"/>
      <c r="BL27" s="69"/>
      <c r="BM27" s="67"/>
      <c r="BN27" s="69"/>
      <c r="BO27" s="67"/>
      <c r="BP27" s="69"/>
      <c r="BQ27" s="67"/>
      <c r="BR27" s="69"/>
      <c r="BS27" s="67"/>
      <c r="BT27" s="69"/>
      <c r="BU27" s="67"/>
      <c r="BV27" s="69"/>
    </row>
    <row r="28" spans="1:74" ht="52.5" customHeight="1">
      <c r="A28" s="47">
        <v>13</v>
      </c>
      <c r="B28" s="48" t="s">
        <v>132</v>
      </c>
      <c r="C28" s="49" t="s">
        <v>242</v>
      </c>
      <c r="D28" s="50">
        <v>44210</v>
      </c>
      <c r="E28" s="48" t="s">
        <v>50</v>
      </c>
      <c r="F28" s="48" t="s">
        <v>51</v>
      </c>
      <c r="G28" s="51" t="s">
        <v>52</v>
      </c>
      <c r="H28" s="52" t="s">
        <v>249</v>
      </c>
      <c r="I28" s="52" t="s">
        <v>151</v>
      </c>
      <c r="J28" s="53" t="s">
        <v>152</v>
      </c>
      <c r="K28" s="95">
        <v>8140000</v>
      </c>
      <c r="L28" s="55"/>
      <c r="M28" s="60"/>
      <c r="N28" s="57"/>
      <c r="O28" s="48"/>
      <c r="P28" s="48"/>
      <c r="Q28" s="48"/>
      <c r="R28" s="48"/>
      <c r="S28" s="70"/>
      <c r="T28" s="59"/>
      <c r="U28" s="55"/>
      <c r="V28" s="60"/>
      <c r="W28" s="60"/>
      <c r="X28" s="60"/>
      <c r="Y28" s="90"/>
      <c r="Z28" s="71"/>
      <c r="AA28" s="61" t="s">
        <v>250</v>
      </c>
      <c r="AB28" s="61" t="s">
        <v>153</v>
      </c>
      <c r="AC28" s="61" t="s">
        <v>154</v>
      </c>
      <c r="AD28" s="60"/>
      <c r="AE28" s="50">
        <v>44214</v>
      </c>
      <c r="AF28" s="50">
        <v>44214</v>
      </c>
      <c r="AG28" s="50">
        <v>44547</v>
      </c>
      <c r="AH28" s="87">
        <v>7480000</v>
      </c>
      <c r="AI28" s="62">
        <f t="shared" si="0"/>
        <v>0.91891891891891897</v>
      </c>
      <c r="AJ28" s="63"/>
      <c r="AK28" s="64"/>
      <c r="AL28" s="63"/>
      <c r="AM28" s="48"/>
      <c r="AN28" s="48"/>
      <c r="AO28" s="65"/>
      <c r="AP28" s="48"/>
      <c r="AQ28" s="66"/>
      <c r="AR28" s="48" t="s">
        <v>242</v>
      </c>
      <c r="AS28" s="50"/>
      <c r="AT28" s="50"/>
      <c r="AU28" s="64"/>
      <c r="AV28" s="66"/>
      <c r="AW28" s="50"/>
      <c r="AX28" s="54"/>
      <c r="AY28" s="67"/>
      <c r="AZ28" s="68"/>
      <c r="BA28" s="67"/>
      <c r="BB28" s="68"/>
      <c r="BC28" s="67"/>
      <c r="BD28" s="69"/>
      <c r="BE28" s="67"/>
      <c r="BF28" s="69"/>
      <c r="BG28" s="67"/>
      <c r="BH28" s="69"/>
      <c r="BI28" s="67"/>
      <c r="BJ28" s="69"/>
      <c r="BK28" s="67"/>
      <c r="BL28" s="69"/>
      <c r="BM28" s="67"/>
      <c r="BN28" s="69"/>
      <c r="BO28" s="67"/>
      <c r="BP28" s="69"/>
      <c r="BQ28" s="67"/>
      <c r="BR28" s="69"/>
      <c r="BS28" s="67"/>
      <c r="BT28" s="69"/>
      <c r="BU28" s="67"/>
      <c r="BV28" s="69"/>
    </row>
    <row r="29" spans="1:74" ht="52.5" customHeight="1">
      <c r="A29" s="47">
        <v>14</v>
      </c>
      <c r="B29" s="48" t="s">
        <v>132</v>
      </c>
      <c r="C29" s="49" t="s">
        <v>242</v>
      </c>
      <c r="D29" s="50">
        <v>44211</v>
      </c>
      <c r="E29" s="48" t="s">
        <v>50</v>
      </c>
      <c r="F29" s="48"/>
      <c r="G29" s="51" t="s">
        <v>52</v>
      </c>
      <c r="H29" s="52" t="s">
        <v>251</v>
      </c>
      <c r="I29" s="52" t="s">
        <v>251</v>
      </c>
      <c r="J29" s="53" t="s">
        <v>252</v>
      </c>
      <c r="K29" s="95">
        <v>3400000</v>
      </c>
      <c r="L29" s="55"/>
      <c r="M29" s="60"/>
      <c r="N29" s="57"/>
      <c r="O29" s="48"/>
      <c r="P29" s="48"/>
      <c r="Q29" s="48"/>
      <c r="R29" s="48"/>
      <c r="S29" s="70"/>
      <c r="T29" s="59"/>
      <c r="U29" s="55"/>
      <c r="V29" s="60"/>
      <c r="W29" s="60"/>
      <c r="X29" s="60"/>
      <c r="Y29" s="90"/>
      <c r="Z29" s="71"/>
      <c r="AA29" s="61" t="s">
        <v>253</v>
      </c>
      <c r="AB29" s="61" t="s">
        <v>254</v>
      </c>
      <c r="AC29" s="61" t="s">
        <v>255</v>
      </c>
      <c r="AD29" s="60"/>
      <c r="AE29" s="50">
        <v>44217</v>
      </c>
      <c r="AF29" s="50">
        <v>44217</v>
      </c>
      <c r="AG29" s="50">
        <v>44253</v>
      </c>
      <c r="AH29" s="87">
        <v>3000000</v>
      </c>
      <c r="AI29" s="62">
        <f t="shared" si="0"/>
        <v>0.88235294117647056</v>
      </c>
      <c r="AJ29" s="63"/>
      <c r="AK29" s="64"/>
      <c r="AL29" s="63"/>
      <c r="AM29" s="48"/>
      <c r="AN29" s="48"/>
      <c r="AO29" s="65"/>
      <c r="AP29" s="48"/>
      <c r="AQ29" s="66"/>
      <c r="AR29" s="48" t="s">
        <v>242</v>
      </c>
      <c r="AS29" s="50">
        <v>44253</v>
      </c>
      <c r="AT29" s="50">
        <v>44253</v>
      </c>
      <c r="AU29" s="64"/>
      <c r="AV29" s="66"/>
      <c r="AW29" s="50">
        <v>44260</v>
      </c>
      <c r="AX29" s="54">
        <v>3000000</v>
      </c>
      <c r="AY29" s="67"/>
      <c r="AZ29" s="68"/>
      <c r="BA29" s="67"/>
      <c r="BB29" s="68"/>
      <c r="BC29" s="67"/>
      <c r="BD29" s="69"/>
      <c r="BE29" s="67"/>
      <c r="BF29" s="69"/>
      <c r="BG29" s="67"/>
      <c r="BH29" s="69"/>
      <c r="BI29" s="67"/>
      <c r="BJ29" s="69"/>
      <c r="BK29" s="67"/>
      <c r="BL29" s="69"/>
      <c r="BM29" s="67"/>
      <c r="BN29" s="69"/>
      <c r="BO29" s="67"/>
      <c r="BP29" s="69"/>
      <c r="BQ29" s="67"/>
      <c r="BR29" s="69"/>
      <c r="BS29" s="67"/>
      <c r="BT29" s="69"/>
      <c r="BU29" s="67"/>
      <c r="BV29" s="69"/>
    </row>
    <row r="30" spans="1:74" ht="52.5" customHeight="1">
      <c r="A30" s="41">
        <v>15</v>
      </c>
      <c r="B30" s="14" t="s">
        <v>73</v>
      </c>
      <c r="C30" s="37" t="s">
        <v>256</v>
      </c>
      <c r="D30" s="25">
        <v>44233</v>
      </c>
      <c r="E30" s="14" t="s">
        <v>257</v>
      </c>
      <c r="F30" s="14" t="s">
        <v>51</v>
      </c>
      <c r="G30" s="42" t="s">
        <v>52</v>
      </c>
      <c r="H30" s="35" t="s">
        <v>258</v>
      </c>
      <c r="I30" s="35" t="s">
        <v>251</v>
      </c>
      <c r="J30" s="34" t="s">
        <v>259</v>
      </c>
      <c r="K30" s="94">
        <v>2535500</v>
      </c>
      <c r="L30" s="33"/>
      <c r="M30" s="15"/>
      <c r="N30" s="26"/>
      <c r="O30" s="14"/>
      <c r="P30" s="14"/>
      <c r="Q30" s="14"/>
      <c r="R30" s="14"/>
      <c r="S30" s="28"/>
      <c r="T30" s="27"/>
      <c r="U30" s="33"/>
      <c r="V30" s="15"/>
      <c r="W30" s="15"/>
      <c r="X30" s="15"/>
      <c r="Y30" s="89"/>
      <c r="Z30" s="2"/>
      <c r="AA30" s="36" t="s">
        <v>260</v>
      </c>
      <c r="AB30" s="36" t="s">
        <v>261</v>
      </c>
      <c r="AC30" s="36" t="s">
        <v>262</v>
      </c>
      <c r="AD30" s="15"/>
      <c r="AE30" s="25">
        <v>44236</v>
      </c>
      <c r="AF30" s="25"/>
      <c r="AG30" s="25">
        <v>44253</v>
      </c>
      <c r="AH30" s="86">
        <v>2189000</v>
      </c>
      <c r="AI30" s="29">
        <f t="shared" si="0"/>
        <v>0.8633405639913232</v>
      </c>
      <c r="AJ30" s="39"/>
      <c r="AK30" s="46"/>
      <c r="AL30" s="39"/>
      <c r="AM30" s="14"/>
      <c r="AN30" s="14"/>
      <c r="AO30" s="45"/>
      <c r="AP30" s="14"/>
      <c r="AQ30" s="24"/>
      <c r="AR30" s="14" t="s">
        <v>256</v>
      </c>
      <c r="AS30" s="25">
        <v>44245</v>
      </c>
      <c r="AT30" s="25">
        <v>44245</v>
      </c>
      <c r="AU30" s="46"/>
      <c r="AV30" s="24"/>
      <c r="AW30" s="25">
        <v>44252</v>
      </c>
      <c r="AX30" s="32">
        <v>2189000</v>
      </c>
      <c r="AY30" s="30"/>
      <c r="AZ30" s="38"/>
      <c r="BA30" s="30"/>
      <c r="BB30" s="38"/>
      <c r="BC30" s="30"/>
      <c r="BD30" s="31"/>
      <c r="BE30" s="30"/>
      <c r="BF30" s="31"/>
      <c r="BG30" s="30"/>
      <c r="BH30" s="31"/>
      <c r="BI30" s="30"/>
      <c r="BJ30" s="31"/>
      <c r="BK30" s="30"/>
      <c r="BL30" s="31"/>
      <c r="BM30" s="30"/>
      <c r="BN30" s="31"/>
      <c r="BO30" s="30"/>
      <c r="BP30" s="31"/>
      <c r="BQ30" s="30"/>
      <c r="BR30" s="31"/>
      <c r="BS30" s="30"/>
      <c r="BT30" s="31"/>
      <c r="BU30" s="30"/>
      <c r="BV30" s="31"/>
    </row>
    <row r="31" spans="1:74" ht="52.5" customHeight="1">
      <c r="A31" s="41">
        <v>16</v>
      </c>
      <c r="B31" s="14" t="s">
        <v>263</v>
      </c>
      <c r="C31" s="37" t="s">
        <v>264</v>
      </c>
      <c r="D31" s="25">
        <v>44236</v>
      </c>
      <c r="E31" s="14" t="s">
        <v>265</v>
      </c>
      <c r="F31" s="14" t="s">
        <v>51</v>
      </c>
      <c r="G31" s="42" t="s">
        <v>266</v>
      </c>
      <c r="H31" s="35" t="s">
        <v>267</v>
      </c>
      <c r="I31" s="35" t="s">
        <v>267</v>
      </c>
      <c r="J31" s="34" t="s">
        <v>268</v>
      </c>
      <c r="K31" s="94">
        <v>9900000</v>
      </c>
      <c r="L31" s="33"/>
      <c r="M31" s="15"/>
      <c r="N31" s="26"/>
      <c r="O31" s="14"/>
      <c r="P31" s="14"/>
      <c r="Q31" s="14"/>
      <c r="R31" s="14"/>
      <c r="S31" s="28"/>
      <c r="T31" s="27"/>
      <c r="U31" s="33"/>
      <c r="V31" s="15"/>
      <c r="W31" s="15"/>
      <c r="X31" s="15"/>
      <c r="Y31" s="89"/>
      <c r="Z31" s="2"/>
      <c r="AA31" s="36" t="s">
        <v>269</v>
      </c>
      <c r="AB31" s="36" t="s">
        <v>270</v>
      </c>
      <c r="AC31" s="36" t="s">
        <v>271</v>
      </c>
      <c r="AD31" s="15"/>
      <c r="AE31" s="25">
        <v>44245</v>
      </c>
      <c r="AF31" s="25">
        <v>44266</v>
      </c>
      <c r="AG31" s="25">
        <v>44540</v>
      </c>
      <c r="AH31" s="86">
        <v>9306000</v>
      </c>
      <c r="AI31" s="29">
        <f t="shared" si="0"/>
        <v>0.94</v>
      </c>
      <c r="AJ31" s="39"/>
      <c r="AK31" s="46"/>
      <c r="AL31" s="39"/>
      <c r="AM31" s="14"/>
      <c r="AN31" s="14"/>
      <c r="AO31" s="45"/>
      <c r="AP31" s="14"/>
      <c r="AQ31" s="24"/>
      <c r="AR31" s="14" t="s">
        <v>264</v>
      </c>
      <c r="AS31" s="25"/>
      <c r="AT31" s="25"/>
      <c r="AU31" s="46"/>
      <c r="AV31" s="24"/>
      <c r="AW31" s="25"/>
      <c r="AX31" s="24"/>
      <c r="AY31" s="30">
        <v>44300</v>
      </c>
      <c r="AZ31" s="38">
        <v>1034000</v>
      </c>
      <c r="BA31" s="30">
        <v>44327</v>
      </c>
      <c r="BB31" s="38">
        <v>1034000</v>
      </c>
      <c r="BC31" s="30">
        <v>44363</v>
      </c>
      <c r="BD31" s="38">
        <v>1034000</v>
      </c>
      <c r="BE31" s="30">
        <v>44390</v>
      </c>
      <c r="BF31" s="38">
        <v>1034000</v>
      </c>
      <c r="BG31" s="30">
        <v>44425</v>
      </c>
      <c r="BH31" s="38">
        <v>1034000</v>
      </c>
      <c r="BI31" s="30">
        <v>44453</v>
      </c>
      <c r="BJ31" s="38">
        <v>1034000</v>
      </c>
      <c r="BK31" s="30">
        <v>44511</v>
      </c>
      <c r="BL31" s="38">
        <v>1034000</v>
      </c>
      <c r="BM31" s="30"/>
      <c r="BN31" s="38"/>
      <c r="BO31" s="30"/>
      <c r="BP31" s="38"/>
      <c r="BQ31" s="30"/>
      <c r="BR31" s="31"/>
      <c r="BS31" s="30"/>
      <c r="BT31" s="31"/>
      <c r="BU31" s="30"/>
      <c r="BV31" s="31"/>
    </row>
    <row r="32" spans="1:74" ht="52.5" customHeight="1">
      <c r="A32" s="41">
        <v>17</v>
      </c>
      <c r="B32" s="14" t="s">
        <v>272</v>
      </c>
      <c r="C32" s="37" t="s">
        <v>273</v>
      </c>
      <c r="D32" s="25">
        <v>44165</v>
      </c>
      <c r="E32" s="14" t="s">
        <v>50</v>
      </c>
      <c r="F32" s="14" t="s">
        <v>51</v>
      </c>
      <c r="G32" s="42" t="s">
        <v>274</v>
      </c>
      <c r="H32" s="35" t="s">
        <v>275</v>
      </c>
      <c r="I32" s="35" t="s">
        <v>275</v>
      </c>
      <c r="J32" s="34" t="s">
        <v>276</v>
      </c>
      <c r="K32" s="94">
        <v>55000000</v>
      </c>
      <c r="L32" s="22">
        <v>44201</v>
      </c>
      <c r="M32" s="75" t="s">
        <v>277</v>
      </c>
      <c r="N32" s="26"/>
      <c r="O32" s="14" t="s">
        <v>64</v>
      </c>
      <c r="P32" s="44" t="s">
        <v>278</v>
      </c>
      <c r="Q32" s="14" t="s">
        <v>66</v>
      </c>
      <c r="R32" s="14" t="s">
        <v>279</v>
      </c>
      <c r="S32" s="27">
        <v>55000000</v>
      </c>
      <c r="T32" s="27"/>
      <c r="U32" s="22">
        <v>44214</v>
      </c>
      <c r="V32" s="15">
        <v>4</v>
      </c>
      <c r="W32" s="15" t="s">
        <v>280</v>
      </c>
      <c r="X32" s="15" t="s">
        <v>281</v>
      </c>
      <c r="Y32" s="89">
        <v>55000000</v>
      </c>
      <c r="Z32" s="22">
        <v>44214</v>
      </c>
      <c r="AA32" s="36" t="s">
        <v>280</v>
      </c>
      <c r="AB32" s="36" t="s">
        <v>282</v>
      </c>
      <c r="AC32" s="36" t="s">
        <v>283</v>
      </c>
      <c r="AD32" s="15">
        <v>1</v>
      </c>
      <c r="AE32" s="25">
        <v>44246</v>
      </c>
      <c r="AF32" s="25">
        <v>44246</v>
      </c>
      <c r="AG32" s="25">
        <v>44397</v>
      </c>
      <c r="AH32" s="86">
        <v>55000000</v>
      </c>
      <c r="AI32" s="29">
        <f t="shared" si="0"/>
        <v>1</v>
      </c>
      <c r="AJ32" s="39"/>
      <c r="AK32" s="46"/>
      <c r="AL32" s="39"/>
      <c r="AM32" s="14"/>
      <c r="AN32" s="14"/>
      <c r="AO32" s="45"/>
      <c r="AP32" s="14"/>
      <c r="AQ32" s="24"/>
      <c r="AR32" s="14" t="s">
        <v>284</v>
      </c>
      <c r="AS32" s="25">
        <v>44397</v>
      </c>
      <c r="AT32" s="25">
        <v>44403</v>
      </c>
      <c r="AU32" s="46"/>
      <c r="AV32" s="24"/>
      <c r="AW32" s="25">
        <v>44426</v>
      </c>
      <c r="AX32" s="32">
        <v>55000000</v>
      </c>
      <c r="AY32" s="30"/>
      <c r="AZ32" s="38"/>
      <c r="BA32" s="30"/>
      <c r="BB32" s="38"/>
      <c r="BC32" s="30"/>
      <c r="BD32" s="31"/>
      <c r="BE32" s="30"/>
      <c r="BF32" s="31"/>
      <c r="BG32" s="30"/>
      <c r="BH32" s="31"/>
      <c r="BI32" s="30"/>
      <c r="BJ32" s="31"/>
      <c r="BK32" s="30"/>
      <c r="BL32" s="31"/>
      <c r="BM32" s="30"/>
      <c r="BN32" s="31"/>
      <c r="BO32" s="30"/>
      <c r="BP32" s="31"/>
      <c r="BQ32" s="30"/>
      <c r="BR32" s="31"/>
      <c r="BS32" s="30"/>
      <c r="BT32" s="31"/>
      <c r="BU32" s="30"/>
      <c r="BV32" s="31"/>
    </row>
    <row r="33" spans="1:74" ht="52.5" customHeight="1">
      <c r="A33" s="41">
        <v>18</v>
      </c>
      <c r="B33" s="14" t="s">
        <v>285</v>
      </c>
      <c r="C33" s="37" t="s">
        <v>286</v>
      </c>
      <c r="D33" s="25">
        <v>44246</v>
      </c>
      <c r="E33" s="14" t="s">
        <v>265</v>
      </c>
      <c r="F33" s="14" t="s">
        <v>51</v>
      </c>
      <c r="G33" s="42" t="s">
        <v>266</v>
      </c>
      <c r="H33" s="76" t="s">
        <v>287</v>
      </c>
      <c r="I33" s="76" t="s">
        <v>287</v>
      </c>
      <c r="J33" s="34" t="s">
        <v>288</v>
      </c>
      <c r="K33" s="94">
        <v>3200000</v>
      </c>
      <c r="L33" s="33"/>
      <c r="M33" s="15"/>
      <c r="N33" s="26"/>
      <c r="O33" s="14"/>
      <c r="P33" s="14"/>
      <c r="Q33" s="14"/>
      <c r="R33" s="14"/>
      <c r="S33" s="28"/>
      <c r="T33" s="27"/>
      <c r="U33" s="33"/>
      <c r="V33" s="15"/>
      <c r="W33" s="15"/>
      <c r="X33" s="15"/>
      <c r="Y33" s="89"/>
      <c r="Z33" s="2"/>
      <c r="AA33" s="36" t="s">
        <v>289</v>
      </c>
      <c r="AB33" s="36" t="s">
        <v>290</v>
      </c>
      <c r="AC33" s="36" t="s">
        <v>291</v>
      </c>
      <c r="AD33" s="15"/>
      <c r="AE33" s="25">
        <v>44250</v>
      </c>
      <c r="AF33" s="25">
        <v>44256</v>
      </c>
      <c r="AG33" s="25">
        <v>44500</v>
      </c>
      <c r="AH33" s="86">
        <v>3192200</v>
      </c>
      <c r="AI33" s="29">
        <f t="shared" si="0"/>
        <v>0.99756250000000002</v>
      </c>
      <c r="AJ33" s="39"/>
      <c r="AK33" s="46"/>
      <c r="AL33" s="39"/>
      <c r="AM33" s="14"/>
      <c r="AN33" s="14"/>
      <c r="AO33" s="45"/>
      <c r="AP33" s="14"/>
      <c r="AQ33" s="24"/>
      <c r="AR33" s="14" t="s">
        <v>292</v>
      </c>
      <c r="AS33" s="25">
        <v>44500</v>
      </c>
      <c r="AT33" s="25">
        <v>44501</v>
      </c>
      <c r="AU33" s="46"/>
      <c r="AV33" s="24"/>
      <c r="AW33" s="25"/>
      <c r="AX33" s="24"/>
      <c r="AY33" s="30">
        <v>44319</v>
      </c>
      <c r="AZ33" s="38">
        <v>987800</v>
      </c>
      <c r="BA33" s="30">
        <v>44382</v>
      </c>
      <c r="BB33" s="38">
        <v>734800</v>
      </c>
      <c r="BC33" s="30">
        <v>44440</v>
      </c>
      <c r="BD33" s="38">
        <v>734800</v>
      </c>
      <c r="BE33" s="30">
        <v>44502</v>
      </c>
      <c r="BF33" s="38">
        <v>734800</v>
      </c>
      <c r="BG33" s="30"/>
      <c r="BH33" s="31"/>
      <c r="BI33" s="30"/>
      <c r="BJ33" s="31"/>
      <c r="BK33" s="30"/>
      <c r="BL33" s="31"/>
      <c r="BM33" s="30"/>
      <c r="BN33" s="31"/>
      <c r="BO33" s="30"/>
      <c r="BP33" s="31"/>
      <c r="BQ33" s="30"/>
      <c r="BR33" s="31"/>
      <c r="BS33" s="30"/>
      <c r="BT33" s="31"/>
      <c r="BU33" s="30"/>
      <c r="BV33" s="31"/>
    </row>
    <row r="34" spans="1:74" ht="52.5" customHeight="1">
      <c r="A34" s="41">
        <v>19</v>
      </c>
      <c r="B34" s="14" t="s">
        <v>293</v>
      </c>
      <c r="C34" s="37" t="s">
        <v>294</v>
      </c>
      <c r="D34" s="25">
        <v>44246</v>
      </c>
      <c r="E34" s="14" t="s">
        <v>265</v>
      </c>
      <c r="F34" s="14" t="s">
        <v>51</v>
      </c>
      <c r="G34" s="42" t="s">
        <v>266</v>
      </c>
      <c r="H34" s="76" t="s">
        <v>295</v>
      </c>
      <c r="I34" s="76" t="s">
        <v>295</v>
      </c>
      <c r="J34" s="34" t="s">
        <v>296</v>
      </c>
      <c r="K34" s="94">
        <v>4995000</v>
      </c>
      <c r="L34" s="33"/>
      <c r="M34" s="15"/>
      <c r="N34" s="26"/>
      <c r="O34" s="14"/>
      <c r="P34" s="14"/>
      <c r="Q34" s="14"/>
      <c r="R34" s="14"/>
      <c r="S34" s="28"/>
      <c r="T34" s="27"/>
      <c r="U34" s="33"/>
      <c r="V34" s="15"/>
      <c r="W34" s="15"/>
      <c r="X34" s="15"/>
      <c r="Y34" s="89"/>
      <c r="Z34" s="2"/>
      <c r="AA34" s="36" t="s">
        <v>54</v>
      </c>
      <c r="AB34" s="36" t="s">
        <v>55</v>
      </c>
      <c r="AC34" s="36" t="s">
        <v>56</v>
      </c>
      <c r="AD34" s="15"/>
      <c r="AE34" s="25">
        <v>44250</v>
      </c>
      <c r="AF34" s="25">
        <v>44256</v>
      </c>
      <c r="AG34" s="25">
        <v>44545</v>
      </c>
      <c r="AH34" s="86">
        <v>4532000</v>
      </c>
      <c r="AI34" s="29">
        <f t="shared" si="0"/>
        <v>0.90730730730730735</v>
      </c>
      <c r="AJ34" s="39" t="s">
        <v>297</v>
      </c>
      <c r="AK34" s="46">
        <v>44440</v>
      </c>
      <c r="AL34" s="39" t="s">
        <v>298</v>
      </c>
      <c r="AM34" s="14"/>
      <c r="AN34" s="14"/>
      <c r="AO34" s="45"/>
      <c r="AP34" s="14"/>
      <c r="AQ34" s="24"/>
      <c r="AR34" s="14" t="s">
        <v>294</v>
      </c>
      <c r="AS34" s="25"/>
      <c r="AT34" s="25"/>
      <c r="AU34" s="46"/>
      <c r="AV34" s="24"/>
      <c r="AW34" s="25"/>
      <c r="AX34" s="24"/>
      <c r="AY34" s="30">
        <v>44294</v>
      </c>
      <c r="AZ34" s="38">
        <v>1280400</v>
      </c>
      <c r="BA34" s="30">
        <v>44383</v>
      </c>
      <c r="BB34" s="38">
        <v>656700</v>
      </c>
      <c r="BC34" s="30">
        <v>44418</v>
      </c>
      <c r="BD34" s="31">
        <v>290400</v>
      </c>
      <c r="BE34" s="30">
        <v>44482</v>
      </c>
      <c r="BF34" s="31">
        <v>2790700</v>
      </c>
      <c r="BG34" s="30"/>
      <c r="BH34" s="31"/>
      <c r="BI34" s="30"/>
      <c r="BJ34" s="31"/>
      <c r="BK34" s="30"/>
      <c r="BL34" s="31"/>
      <c r="BM34" s="30"/>
      <c r="BN34" s="31"/>
      <c r="BO34" s="30"/>
      <c r="BP34" s="31"/>
      <c r="BQ34" s="30"/>
      <c r="BR34" s="31"/>
      <c r="BS34" s="30"/>
      <c r="BT34" s="31"/>
      <c r="BU34" s="30"/>
      <c r="BV34" s="31"/>
    </row>
    <row r="35" spans="1:74" ht="52.5" customHeight="1">
      <c r="A35" s="41">
        <v>20</v>
      </c>
      <c r="B35" s="14" t="s">
        <v>272</v>
      </c>
      <c r="C35" s="37" t="s">
        <v>299</v>
      </c>
      <c r="D35" s="25">
        <v>44201</v>
      </c>
      <c r="E35" s="14" t="s">
        <v>257</v>
      </c>
      <c r="F35" s="14" t="s">
        <v>51</v>
      </c>
      <c r="G35" s="42" t="s">
        <v>274</v>
      </c>
      <c r="H35" s="35" t="s">
        <v>300</v>
      </c>
      <c r="I35" s="35" t="s">
        <v>300</v>
      </c>
      <c r="J35" s="34" t="s">
        <v>301</v>
      </c>
      <c r="K35" s="91">
        <v>99990000</v>
      </c>
      <c r="L35" s="22">
        <v>44210</v>
      </c>
      <c r="M35" s="23" t="s">
        <v>302</v>
      </c>
      <c r="N35" s="26"/>
      <c r="O35" s="14" t="s">
        <v>64</v>
      </c>
      <c r="P35" s="44" t="s">
        <v>303</v>
      </c>
      <c r="Q35" s="14" t="s">
        <v>66</v>
      </c>
      <c r="R35" s="14" t="s">
        <v>279</v>
      </c>
      <c r="S35" s="27">
        <v>99990000</v>
      </c>
      <c r="T35" s="27"/>
      <c r="U35" s="22">
        <v>44223</v>
      </c>
      <c r="V35" s="15">
        <v>3</v>
      </c>
      <c r="W35" s="15" t="s">
        <v>304</v>
      </c>
      <c r="X35" s="15" t="s">
        <v>305</v>
      </c>
      <c r="Y35" s="89">
        <v>94988850</v>
      </c>
      <c r="Z35" s="22">
        <v>44223</v>
      </c>
      <c r="AA35" s="15" t="s">
        <v>304</v>
      </c>
      <c r="AB35" s="36" t="s">
        <v>306</v>
      </c>
      <c r="AC35" s="15" t="s">
        <v>305</v>
      </c>
      <c r="AD35" s="15">
        <v>1</v>
      </c>
      <c r="AE35" s="25">
        <v>44250</v>
      </c>
      <c r="AF35" s="25"/>
      <c r="AG35" s="25">
        <v>44395</v>
      </c>
      <c r="AH35" s="86">
        <v>94988850</v>
      </c>
      <c r="AI35" s="29">
        <f t="shared" si="0"/>
        <v>0.94998349834983498</v>
      </c>
      <c r="AJ35" s="39" t="s">
        <v>307</v>
      </c>
      <c r="AK35" s="46">
        <v>44322</v>
      </c>
      <c r="AL35" s="39" t="s">
        <v>308</v>
      </c>
      <c r="AM35" s="14"/>
      <c r="AN35" s="14"/>
      <c r="AO35" s="45"/>
      <c r="AP35" s="14"/>
      <c r="AQ35" s="24"/>
      <c r="AR35" s="14" t="s">
        <v>299</v>
      </c>
      <c r="AS35" s="25">
        <v>44395</v>
      </c>
      <c r="AT35" s="25">
        <v>44399</v>
      </c>
      <c r="AU35" s="46"/>
      <c r="AV35" s="24"/>
      <c r="AW35" s="25">
        <v>44406</v>
      </c>
      <c r="AX35" s="24">
        <v>94988850</v>
      </c>
      <c r="AY35" s="30"/>
      <c r="AZ35" s="38"/>
      <c r="BA35" s="30"/>
      <c r="BB35" s="38"/>
      <c r="BC35" s="30"/>
      <c r="BD35" s="31"/>
      <c r="BE35" s="30"/>
      <c r="BF35" s="31"/>
      <c r="BG35" s="30"/>
      <c r="BH35" s="31"/>
      <c r="BI35" s="30"/>
      <c r="BJ35" s="31"/>
      <c r="BK35" s="30"/>
      <c r="BL35" s="31"/>
      <c r="BM35" s="30"/>
      <c r="BN35" s="31"/>
      <c r="BO35" s="30"/>
      <c r="BP35" s="31"/>
      <c r="BQ35" s="30"/>
      <c r="BR35" s="31"/>
      <c r="BS35" s="30"/>
      <c r="BT35" s="31"/>
      <c r="BU35" s="30"/>
      <c r="BV35" s="31"/>
    </row>
    <row r="36" spans="1:74" ht="52.5" customHeight="1">
      <c r="A36" s="47">
        <v>21</v>
      </c>
      <c r="B36" s="48" t="s">
        <v>309</v>
      </c>
      <c r="C36" s="49" t="s">
        <v>310</v>
      </c>
      <c r="D36" s="50">
        <v>44253</v>
      </c>
      <c r="E36" s="48" t="s">
        <v>265</v>
      </c>
      <c r="F36" s="48"/>
      <c r="G36" s="51" t="s">
        <v>266</v>
      </c>
      <c r="H36" s="52" t="s">
        <v>311</v>
      </c>
      <c r="I36" s="52" t="s">
        <v>311</v>
      </c>
      <c r="J36" s="53" t="s">
        <v>312</v>
      </c>
      <c r="K36" s="95">
        <v>5214000</v>
      </c>
      <c r="L36" s="55"/>
      <c r="M36" s="60"/>
      <c r="N36" s="57"/>
      <c r="O36" s="48"/>
      <c r="P36" s="58"/>
      <c r="Q36" s="48"/>
      <c r="R36" s="48"/>
      <c r="S36" s="87"/>
      <c r="T36" s="59"/>
      <c r="U36" s="55"/>
      <c r="V36" s="60"/>
      <c r="W36" s="60"/>
      <c r="X36" s="60"/>
      <c r="Y36" s="90"/>
      <c r="Z36" s="50"/>
      <c r="AA36" s="61" t="s">
        <v>313</v>
      </c>
      <c r="AB36" s="61" t="s">
        <v>314</v>
      </c>
      <c r="AC36" s="61" t="s">
        <v>315</v>
      </c>
      <c r="AD36" s="60"/>
      <c r="AE36" s="50">
        <v>44259</v>
      </c>
      <c r="AF36" s="50">
        <v>44259</v>
      </c>
      <c r="AG36" s="50">
        <v>44561</v>
      </c>
      <c r="AH36" s="87">
        <v>5214000</v>
      </c>
      <c r="AI36" s="62">
        <f t="shared" si="0"/>
        <v>1</v>
      </c>
      <c r="AJ36" s="63"/>
      <c r="AK36" s="64"/>
      <c r="AL36" s="63"/>
      <c r="AM36" s="48"/>
      <c r="AN36" s="48"/>
      <c r="AO36" s="65"/>
      <c r="AP36" s="48"/>
      <c r="AQ36" s="66"/>
      <c r="AR36" s="48" t="s">
        <v>316</v>
      </c>
      <c r="AS36" s="50"/>
      <c r="AT36" s="50"/>
      <c r="AU36" s="64"/>
      <c r="AV36" s="66"/>
      <c r="AW36" s="50"/>
      <c r="AX36" s="66"/>
      <c r="AY36" s="67">
        <v>44287</v>
      </c>
      <c r="AZ36" s="68">
        <v>521400</v>
      </c>
      <c r="BA36" s="67">
        <v>44320</v>
      </c>
      <c r="BB36" s="68">
        <v>521400</v>
      </c>
      <c r="BC36" s="67">
        <v>44348</v>
      </c>
      <c r="BD36" s="68">
        <v>521400</v>
      </c>
      <c r="BE36" s="67">
        <v>44382</v>
      </c>
      <c r="BF36" s="68">
        <v>521400</v>
      </c>
      <c r="BG36" s="67">
        <v>44411</v>
      </c>
      <c r="BH36" s="68">
        <v>521400</v>
      </c>
      <c r="BI36" s="67">
        <v>44446</v>
      </c>
      <c r="BJ36" s="68">
        <v>521400</v>
      </c>
      <c r="BK36" s="67">
        <v>44475</v>
      </c>
      <c r="BL36" s="68">
        <v>521400</v>
      </c>
      <c r="BM36" s="67">
        <v>44503</v>
      </c>
      <c r="BN36" s="68">
        <v>521400</v>
      </c>
      <c r="BO36" s="67"/>
      <c r="BP36" s="69"/>
      <c r="BQ36" s="67"/>
      <c r="BR36" s="69"/>
      <c r="BS36" s="67"/>
      <c r="BT36" s="69"/>
      <c r="BU36" s="67"/>
      <c r="BV36" s="69"/>
    </row>
    <row r="37" spans="1:74" ht="52.5" customHeight="1">
      <c r="A37" s="47">
        <v>22</v>
      </c>
      <c r="B37" s="48" t="s">
        <v>293</v>
      </c>
      <c r="C37" s="49" t="s">
        <v>317</v>
      </c>
      <c r="D37" s="50">
        <v>44259</v>
      </c>
      <c r="E37" s="48" t="s">
        <v>265</v>
      </c>
      <c r="F37" s="48" t="s">
        <v>51</v>
      </c>
      <c r="G37" s="51" t="s">
        <v>266</v>
      </c>
      <c r="H37" s="52" t="s">
        <v>318</v>
      </c>
      <c r="I37" s="52" t="s">
        <v>318</v>
      </c>
      <c r="J37" s="53" t="s">
        <v>319</v>
      </c>
      <c r="K37" s="95">
        <v>5000000</v>
      </c>
      <c r="L37" s="55"/>
      <c r="M37" s="60"/>
      <c r="N37" s="57"/>
      <c r="O37" s="48"/>
      <c r="P37" s="58"/>
      <c r="Q37" s="48"/>
      <c r="R37" s="48"/>
      <c r="S37" s="87"/>
      <c r="T37" s="59"/>
      <c r="U37" s="55"/>
      <c r="V37" s="60"/>
      <c r="W37" s="60"/>
      <c r="X37" s="60"/>
      <c r="Y37" s="90"/>
      <c r="Z37" s="50"/>
      <c r="AA37" s="61" t="s">
        <v>320</v>
      </c>
      <c r="AB37" s="61" t="s">
        <v>321</v>
      </c>
      <c r="AC37" s="61" t="s">
        <v>322</v>
      </c>
      <c r="AD37" s="60"/>
      <c r="AE37" s="50">
        <v>44260</v>
      </c>
      <c r="AF37" s="50">
        <v>44260</v>
      </c>
      <c r="AG37" s="50">
        <v>44561</v>
      </c>
      <c r="AH37" s="87">
        <v>4750000</v>
      </c>
      <c r="AI37" s="62">
        <f t="shared" si="0"/>
        <v>0.95</v>
      </c>
      <c r="AJ37" s="63"/>
      <c r="AK37" s="64"/>
      <c r="AL37" s="63"/>
      <c r="AM37" s="48"/>
      <c r="AN37" s="48"/>
      <c r="AO37" s="65"/>
      <c r="AP37" s="48"/>
      <c r="AQ37" s="66"/>
      <c r="AR37" s="48" t="s">
        <v>317</v>
      </c>
      <c r="AS37" s="50"/>
      <c r="AT37" s="50"/>
      <c r="AU37" s="64"/>
      <c r="AV37" s="66"/>
      <c r="AW37" s="50"/>
      <c r="AX37" s="66"/>
      <c r="AY37" s="67"/>
      <c r="AZ37" s="68"/>
      <c r="BA37" s="67"/>
      <c r="BB37" s="68"/>
      <c r="BC37" s="67"/>
      <c r="BD37" s="69"/>
      <c r="BE37" s="67"/>
      <c r="BF37" s="69"/>
      <c r="BG37" s="67"/>
      <c r="BH37" s="69"/>
      <c r="BI37" s="67"/>
      <c r="BJ37" s="69"/>
      <c r="BK37" s="67"/>
      <c r="BL37" s="69"/>
      <c r="BM37" s="67"/>
      <c r="BN37" s="69"/>
      <c r="BO37" s="67"/>
      <c r="BP37" s="69"/>
      <c r="BQ37" s="67"/>
      <c r="BR37" s="69"/>
      <c r="BS37" s="67"/>
      <c r="BT37" s="69"/>
      <c r="BU37" s="67"/>
      <c r="BV37" s="69"/>
    </row>
    <row r="38" spans="1:74" ht="52.5" customHeight="1">
      <c r="A38" s="47">
        <v>23</v>
      </c>
      <c r="B38" s="48" t="s">
        <v>323</v>
      </c>
      <c r="C38" s="49" t="s">
        <v>324</v>
      </c>
      <c r="D38" s="50">
        <v>44257</v>
      </c>
      <c r="E38" s="48" t="s">
        <v>265</v>
      </c>
      <c r="F38" s="48" t="s">
        <v>51</v>
      </c>
      <c r="G38" s="51" t="s">
        <v>266</v>
      </c>
      <c r="H38" s="52" t="s">
        <v>325</v>
      </c>
      <c r="I38" s="52" t="s">
        <v>325</v>
      </c>
      <c r="J38" s="53" t="s">
        <v>326</v>
      </c>
      <c r="K38" s="95">
        <v>8000000</v>
      </c>
      <c r="L38" s="55"/>
      <c r="M38" s="60"/>
      <c r="N38" s="57"/>
      <c r="O38" s="48"/>
      <c r="P38" s="58"/>
      <c r="Q38" s="48"/>
      <c r="R38" s="48"/>
      <c r="S38" s="87"/>
      <c r="T38" s="59"/>
      <c r="U38" s="55"/>
      <c r="V38" s="60"/>
      <c r="W38" s="60"/>
      <c r="X38" s="60"/>
      <c r="Y38" s="90"/>
      <c r="Z38" s="50"/>
      <c r="AA38" s="61" t="s">
        <v>327</v>
      </c>
      <c r="AB38" s="61" t="s">
        <v>328</v>
      </c>
      <c r="AC38" s="61" t="s">
        <v>329</v>
      </c>
      <c r="AD38" s="60"/>
      <c r="AE38" s="50">
        <v>44265</v>
      </c>
      <c r="AF38" s="50">
        <v>44265</v>
      </c>
      <c r="AG38" s="50">
        <v>44547</v>
      </c>
      <c r="AH38" s="87">
        <v>7200000</v>
      </c>
      <c r="AI38" s="62">
        <f t="shared" si="0"/>
        <v>0.9</v>
      </c>
      <c r="AJ38" s="63"/>
      <c r="AK38" s="64"/>
      <c r="AL38" s="63"/>
      <c r="AM38" s="48"/>
      <c r="AN38" s="48"/>
      <c r="AO38" s="65"/>
      <c r="AP38" s="48"/>
      <c r="AQ38" s="66"/>
      <c r="AR38" s="48" t="s">
        <v>324</v>
      </c>
      <c r="AS38" s="50"/>
      <c r="AT38" s="50"/>
      <c r="AU38" s="64"/>
      <c r="AV38" s="66"/>
      <c r="AW38" s="50"/>
      <c r="AX38" s="66"/>
      <c r="AY38" s="67"/>
      <c r="AZ38" s="68"/>
      <c r="BA38" s="67"/>
      <c r="BB38" s="68"/>
      <c r="BC38" s="67"/>
      <c r="BD38" s="69"/>
      <c r="BE38" s="67"/>
      <c r="BF38" s="69"/>
      <c r="BG38" s="67"/>
      <c r="BH38" s="69"/>
      <c r="BI38" s="67"/>
      <c r="BJ38" s="69"/>
      <c r="BK38" s="67"/>
      <c r="BL38" s="69"/>
      <c r="BM38" s="67"/>
      <c r="BN38" s="69"/>
      <c r="BO38" s="67"/>
      <c r="BP38" s="69"/>
      <c r="BQ38" s="67"/>
      <c r="BR38" s="69"/>
      <c r="BS38" s="67"/>
      <c r="BT38" s="69"/>
      <c r="BU38" s="67"/>
      <c r="BV38" s="69"/>
    </row>
    <row r="39" spans="1:74" ht="52.5" customHeight="1">
      <c r="A39" s="47">
        <v>24</v>
      </c>
      <c r="B39" s="48" t="s">
        <v>293</v>
      </c>
      <c r="C39" s="49" t="s">
        <v>294</v>
      </c>
      <c r="D39" s="50">
        <v>44264</v>
      </c>
      <c r="E39" s="48" t="s">
        <v>265</v>
      </c>
      <c r="F39" s="48" t="s">
        <v>51</v>
      </c>
      <c r="G39" s="51" t="s">
        <v>266</v>
      </c>
      <c r="H39" s="52" t="s">
        <v>330</v>
      </c>
      <c r="I39" s="52" t="s">
        <v>330</v>
      </c>
      <c r="J39" s="53" t="s">
        <v>331</v>
      </c>
      <c r="K39" s="95">
        <v>20000000</v>
      </c>
      <c r="L39" s="55"/>
      <c r="M39" s="60"/>
      <c r="N39" s="57"/>
      <c r="O39" s="48"/>
      <c r="P39" s="58"/>
      <c r="Q39" s="48"/>
      <c r="R39" s="48"/>
      <c r="S39" s="87"/>
      <c r="T39" s="59"/>
      <c r="U39" s="55"/>
      <c r="V39" s="60"/>
      <c r="W39" s="60"/>
      <c r="X39" s="60"/>
      <c r="Y39" s="90"/>
      <c r="Z39" s="50"/>
      <c r="AA39" s="61" t="s">
        <v>332</v>
      </c>
      <c r="AB39" s="61" t="s">
        <v>333</v>
      </c>
      <c r="AC39" s="61" t="s">
        <v>334</v>
      </c>
      <c r="AD39" s="60"/>
      <c r="AE39" s="50">
        <v>44266</v>
      </c>
      <c r="AF39" s="50">
        <v>44266</v>
      </c>
      <c r="AG39" s="50">
        <v>44561</v>
      </c>
      <c r="AH39" s="87">
        <v>19000000</v>
      </c>
      <c r="AI39" s="62">
        <f t="shared" si="0"/>
        <v>0.95</v>
      </c>
      <c r="AJ39" s="63"/>
      <c r="AK39" s="64"/>
      <c r="AL39" s="63"/>
      <c r="AM39" s="48"/>
      <c r="AN39" s="48"/>
      <c r="AO39" s="65"/>
      <c r="AP39" s="48"/>
      <c r="AQ39" s="66"/>
      <c r="AR39" s="48" t="s">
        <v>294</v>
      </c>
      <c r="AS39" s="50"/>
      <c r="AT39" s="50"/>
      <c r="AU39" s="64"/>
      <c r="AV39" s="66"/>
      <c r="AW39" s="50"/>
      <c r="AX39" s="66"/>
      <c r="AY39" s="67">
        <v>44294</v>
      </c>
      <c r="AZ39" s="68">
        <v>1900000</v>
      </c>
      <c r="BA39" s="67">
        <v>44323</v>
      </c>
      <c r="BB39" s="68">
        <v>1900000</v>
      </c>
      <c r="BC39" s="67">
        <v>44350</v>
      </c>
      <c r="BD39" s="69">
        <v>1900000</v>
      </c>
      <c r="BE39" s="67">
        <v>44382</v>
      </c>
      <c r="BF39" s="69">
        <v>1900000</v>
      </c>
      <c r="BG39" s="67">
        <v>44418</v>
      </c>
      <c r="BH39" s="69">
        <v>1900000</v>
      </c>
      <c r="BI39" s="67">
        <v>44441</v>
      </c>
      <c r="BJ39" s="69">
        <v>1900000</v>
      </c>
      <c r="BK39" s="67">
        <v>44474</v>
      </c>
      <c r="BL39" s="69">
        <v>1900000</v>
      </c>
      <c r="BM39" s="67">
        <v>44505</v>
      </c>
      <c r="BN39" s="69">
        <v>1900000</v>
      </c>
      <c r="BO39" s="67"/>
      <c r="BP39" s="69"/>
      <c r="BQ39" s="67"/>
      <c r="BR39" s="69"/>
      <c r="BS39" s="67"/>
      <c r="BT39" s="69"/>
      <c r="BU39" s="67"/>
      <c r="BV39" s="69"/>
    </row>
    <row r="40" spans="1:74" ht="52.5" customHeight="1">
      <c r="A40" s="47">
        <v>25</v>
      </c>
      <c r="B40" s="48" t="s">
        <v>293</v>
      </c>
      <c r="C40" s="49" t="s">
        <v>335</v>
      </c>
      <c r="D40" s="50">
        <v>44267</v>
      </c>
      <c r="E40" s="48" t="s">
        <v>265</v>
      </c>
      <c r="F40" s="48" t="s">
        <v>51</v>
      </c>
      <c r="G40" s="51" t="s">
        <v>336</v>
      </c>
      <c r="H40" s="52" t="s">
        <v>337</v>
      </c>
      <c r="I40" s="52" t="s">
        <v>337</v>
      </c>
      <c r="J40" s="53" t="s">
        <v>338</v>
      </c>
      <c r="K40" s="95">
        <v>47250000</v>
      </c>
      <c r="L40" s="55"/>
      <c r="M40" s="60"/>
      <c r="N40" s="57"/>
      <c r="O40" s="48"/>
      <c r="P40" s="58"/>
      <c r="Q40" s="48"/>
      <c r="R40" s="48"/>
      <c r="S40" s="87"/>
      <c r="T40" s="59"/>
      <c r="U40" s="55"/>
      <c r="V40" s="60"/>
      <c r="W40" s="60"/>
      <c r="X40" s="60"/>
      <c r="Y40" s="90"/>
      <c r="Z40" s="50"/>
      <c r="AA40" s="61" t="s">
        <v>339</v>
      </c>
      <c r="AB40" s="61" t="s">
        <v>340</v>
      </c>
      <c r="AC40" s="61" t="s">
        <v>341</v>
      </c>
      <c r="AD40" s="60"/>
      <c r="AE40" s="50">
        <v>44270</v>
      </c>
      <c r="AF40" s="50">
        <v>44270</v>
      </c>
      <c r="AG40" s="50">
        <v>44561</v>
      </c>
      <c r="AH40" s="87">
        <v>44700000</v>
      </c>
      <c r="AI40" s="62">
        <f t="shared" si="0"/>
        <v>0.946031746031746</v>
      </c>
      <c r="AJ40" s="63"/>
      <c r="AK40" s="64"/>
      <c r="AL40" s="63"/>
      <c r="AM40" s="48"/>
      <c r="AN40" s="48"/>
      <c r="AO40" s="65"/>
      <c r="AP40" s="48"/>
      <c r="AQ40" s="66"/>
      <c r="AR40" s="48" t="s">
        <v>335</v>
      </c>
      <c r="AS40" s="50"/>
      <c r="AT40" s="50"/>
      <c r="AU40" s="64">
        <v>44285</v>
      </c>
      <c r="AV40" s="66">
        <v>24200000</v>
      </c>
      <c r="AW40" s="50"/>
      <c r="AX40" s="66"/>
      <c r="AY40" s="67"/>
      <c r="AZ40" s="68"/>
      <c r="BA40" s="67"/>
      <c r="BB40" s="68"/>
      <c r="BC40" s="67"/>
      <c r="BD40" s="69"/>
      <c r="BE40" s="67"/>
      <c r="BF40" s="69"/>
      <c r="BG40" s="67"/>
      <c r="BH40" s="69"/>
      <c r="BI40" s="67"/>
      <c r="BJ40" s="69"/>
      <c r="BK40" s="67"/>
      <c r="BL40" s="69"/>
      <c r="BM40" s="67"/>
      <c r="BN40" s="69"/>
      <c r="BO40" s="67"/>
      <c r="BP40" s="69"/>
      <c r="BQ40" s="67"/>
      <c r="BR40" s="69"/>
      <c r="BS40" s="67"/>
      <c r="BT40" s="69"/>
      <c r="BU40" s="67"/>
      <c r="BV40" s="69"/>
    </row>
    <row r="41" spans="1:74" ht="52.5" customHeight="1">
      <c r="A41" s="47">
        <v>26</v>
      </c>
      <c r="B41" s="48" t="s">
        <v>323</v>
      </c>
      <c r="C41" s="49" t="s">
        <v>342</v>
      </c>
      <c r="D41" s="50">
        <v>44244</v>
      </c>
      <c r="E41" s="48" t="s">
        <v>257</v>
      </c>
      <c r="F41" s="48" t="s">
        <v>51</v>
      </c>
      <c r="G41" s="51" t="s">
        <v>60</v>
      </c>
      <c r="H41" s="52" t="s">
        <v>343</v>
      </c>
      <c r="I41" s="52" t="s">
        <v>343</v>
      </c>
      <c r="J41" s="53" t="s">
        <v>344</v>
      </c>
      <c r="K41" s="92">
        <v>60000000</v>
      </c>
      <c r="L41" s="73">
        <v>44249</v>
      </c>
      <c r="M41" s="74"/>
      <c r="N41" s="57">
        <v>0.9</v>
      </c>
      <c r="O41" s="48" t="s">
        <v>345</v>
      </c>
      <c r="P41" s="77" t="s">
        <v>346</v>
      </c>
      <c r="Q41" s="48" t="s">
        <v>66</v>
      </c>
      <c r="R41" s="48" t="s">
        <v>347</v>
      </c>
      <c r="S41" s="59">
        <v>60000000</v>
      </c>
      <c r="T41" s="59">
        <v>60382350</v>
      </c>
      <c r="U41" s="73">
        <v>44253</v>
      </c>
      <c r="V41" s="60">
        <v>62</v>
      </c>
      <c r="W41" s="60" t="s">
        <v>348</v>
      </c>
      <c r="X41" s="60" t="s">
        <v>349</v>
      </c>
      <c r="Y41" s="90">
        <v>54344950</v>
      </c>
      <c r="Z41" s="73">
        <v>44251</v>
      </c>
      <c r="AA41" s="60" t="s">
        <v>348</v>
      </c>
      <c r="AB41" s="61" t="s">
        <v>350</v>
      </c>
      <c r="AC41" s="60" t="s">
        <v>349</v>
      </c>
      <c r="AD41" s="60">
        <v>1</v>
      </c>
      <c r="AE41" s="50">
        <v>44273</v>
      </c>
      <c r="AF41" s="50"/>
      <c r="AG41" s="50">
        <v>44561</v>
      </c>
      <c r="AH41" s="87">
        <v>54344950</v>
      </c>
      <c r="AI41" s="62">
        <f>AH41/T41</f>
        <v>0.90001382854426837</v>
      </c>
      <c r="AJ41" s="63"/>
      <c r="AK41" s="64"/>
      <c r="AL41" s="63"/>
      <c r="AM41" s="48"/>
      <c r="AN41" s="48"/>
      <c r="AO41" s="65"/>
      <c r="AP41" s="48"/>
      <c r="AQ41" s="66"/>
      <c r="AR41" s="48" t="s">
        <v>342</v>
      </c>
      <c r="AS41" s="50"/>
      <c r="AT41" s="50"/>
      <c r="AU41" s="64"/>
      <c r="AV41" s="66"/>
      <c r="AW41" s="50"/>
      <c r="AX41" s="66"/>
      <c r="AY41" s="67">
        <v>44330</v>
      </c>
      <c r="AZ41" s="68">
        <v>12759210</v>
      </c>
      <c r="BA41" s="67">
        <v>44364</v>
      </c>
      <c r="BB41" s="68">
        <v>5698980</v>
      </c>
      <c r="BC41" s="67">
        <v>44397</v>
      </c>
      <c r="BD41" s="69">
        <v>2948760</v>
      </c>
      <c r="BE41" s="67">
        <v>44420</v>
      </c>
      <c r="BF41" s="69">
        <v>9570460</v>
      </c>
      <c r="BG41" s="67">
        <v>44452</v>
      </c>
      <c r="BH41" s="69">
        <v>5866020</v>
      </c>
      <c r="BI41" s="67">
        <v>44483</v>
      </c>
      <c r="BJ41" s="69">
        <v>4698540</v>
      </c>
      <c r="BK41" s="67">
        <v>44516</v>
      </c>
      <c r="BL41" s="69">
        <v>2907990</v>
      </c>
      <c r="BM41" s="67"/>
      <c r="BN41" s="69"/>
      <c r="BO41" s="67"/>
      <c r="BP41" s="69"/>
      <c r="BQ41" s="67"/>
      <c r="BR41" s="69"/>
      <c r="BS41" s="67"/>
      <c r="BT41" s="69"/>
      <c r="BU41" s="67"/>
      <c r="BV41" s="69"/>
    </row>
    <row r="42" spans="1:74" ht="52.5" customHeight="1">
      <c r="A42" s="47">
        <v>27</v>
      </c>
      <c r="B42" s="48" t="s">
        <v>263</v>
      </c>
      <c r="C42" s="49" t="s">
        <v>351</v>
      </c>
      <c r="D42" s="50">
        <v>44259</v>
      </c>
      <c r="E42" s="48" t="s">
        <v>265</v>
      </c>
      <c r="F42" s="48"/>
      <c r="G42" s="51" t="s">
        <v>352</v>
      </c>
      <c r="H42" s="52" t="s">
        <v>353</v>
      </c>
      <c r="I42" s="52" t="s">
        <v>353</v>
      </c>
      <c r="J42" s="53" t="s">
        <v>354</v>
      </c>
      <c r="K42" s="92">
        <v>16228000</v>
      </c>
      <c r="L42" s="73"/>
      <c r="M42" s="74"/>
      <c r="N42" s="57"/>
      <c r="O42" s="48"/>
      <c r="P42" s="77"/>
      <c r="Q42" s="48"/>
      <c r="R42" s="48"/>
      <c r="S42" s="59"/>
      <c r="T42" s="59"/>
      <c r="U42" s="73"/>
      <c r="V42" s="60"/>
      <c r="W42" s="60"/>
      <c r="X42" s="60"/>
      <c r="Y42" s="90"/>
      <c r="Z42" s="73"/>
      <c r="AA42" s="60" t="s">
        <v>355</v>
      </c>
      <c r="AB42" s="61" t="s">
        <v>356</v>
      </c>
      <c r="AC42" s="60" t="s">
        <v>357</v>
      </c>
      <c r="AD42" s="60"/>
      <c r="AE42" s="50">
        <v>44278</v>
      </c>
      <c r="AF42" s="50">
        <v>44278</v>
      </c>
      <c r="AG42" s="50">
        <v>44331</v>
      </c>
      <c r="AH42" s="87">
        <v>14605000</v>
      </c>
      <c r="AI42" s="62">
        <f t="shared" ref="AI42:AI51" si="1">AH42/K42</f>
        <v>0.89998767562238102</v>
      </c>
      <c r="AJ42" s="63"/>
      <c r="AK42" s="64"/>
      <c r="AL42" s="63"/>
      <c r="AM42" s="48"/>
      <c r="AN42" s="48"/>
      <c r="AO42" s="65"/>
      <c r="AP42" s="48"/>
      <c r="AQ42" s="66"/>
      <c r="AR42" s="48" t="s">
        <v>351</v>
      </c>
      <c r="AS42" s="50">
        <v>44330</v>
      </c>
      <c r="AT42" s="50">
        <v>44330</v>
      </c>
      <c r="AU42" s="64"/>
      <c r="AV42" s="66"/>
      <c r="AW42" s="50">
        <v>44340</v>
      </c>
      <c r="AX42" s="54">
        <v>14605000</v>
      </c>
      <c r="AY42" s="67"/>
      <c r="AZ42" s="68"/>
      <c r="BA42" s="67"/>
      <c r="BB42" s="68"/>
      <c r="BC42" s="67"/>
      <c r="BD42" s="69"/>
      <c r="BE42" s="67"/>
      <c r="BF42" s="69"/>
      <c r="BG42" s="67"/>
      <c r="BH42" s="69"/>
      <c r="BI42" s="67"/>
      <c r="BJ42" s="69"/>
      <c r="BK42" s="67"/>
      <c r="BL42" s="69"/>
      <c r="BM42" s="67"/>
      <c r="BN42" s="69"/>
      <c r="BO42" s="67"/>
      <c r="BP42" s="69"/>
      <c r="BQ42" s="67"/>
      <c r="BR42" s="69"/>
      <c r="BS42" s="67"/>
      <c r="BT42" s="69"/>
      <c r="BU42" s="67"/>
      <c r="BV42" s="69"/>
    </row>
    <row r="43" spans="1:74" ht="52.5" customHeight="1">
      <c r="A43" s="47">
        <v>28</v>
      </c>
      <c r="B43" s="48" t="s">
        <v>323</v>
      </c>
      <c r="C43" s="49" t="s">
        <v>358</v>
      </c>
      <c r="D43" s="50">
        <v>44223</v>
      </c>
      <c r="E43" s="48" t="s">
        <v>265</v>
      </c>
      <c r="F43" s="48" t="s">
        <v>51</v>
      </c>
      <c r="G43" s="51" t="s">
        <v>359</v>
      </c>
      <c r="H43" s="52" t="s">
        <v>360</v>
      </c>
      <c r="I43" s="52" t="s">
        <v>360</v>
      </c>
      <c r="J43" s="52" t="s">
        <v>361</v>
      </c>
      <c r="K43" s="92">
        <v>114202000</v>
      </c>
      <c r="L43" s="73">
        <v>44236</v>
      </c>
      <c r="M43" s="74" t="s">
        <v>362</v>
      </c>
      <c r="N43" s="57"/>
      <c r="O43" s="48" t="s">
        <v>64</v>
      </c>
      <c r="P43" s="58" t="s">
        <v>363</v>
      </c>
      <c r="Q43" s="48" t="s">
        <v>66</v>
      </c>
      <c r="R43" s="48" t="s">
        <v>279</v>
      </c>
      <c r="S43" s="59">
        <v>114202000</v>
      </c>
      <c r="T43" s="59"/>
      <c r="U43" s="73">
        <v>44257</v>
      </c>
      <c r="V43" s="60">
        <v>3</v>
      </c>
      <c r="W43" s="60" t="s">
        <v>364</v>
      </c>
      <c r="X43" s="60" t="s">
        <v>365</v>
      </c>
      <c r="Y43" s="90">
        <v>92400000</v>
      </c>
      <c r="Z43" s="73">
        <v>44257</v>
      </c>
      <c r="AA43" s="60" t="s">
        <v>364</v>
      </c>
      <c r="AB43" s="61" t="s">
        <v>366</v>
      </c>
      <c r="AC43" s="60" t="s">
        <v>365</v>
      </c>
      <c r="AD43" s="60">
        <v>1</v>
      </c>
      <c r="AE43" s="50">
        <v>44285</v>
      </c>
      <c r="AF43" s="50">
        <v>44285</v>
      </c>
      <c r="AG43" s="50">
        <v>44552</v>
      </c>
      <c r="AH43" s="59">
        <v>92400000</v>
      </c>
      <c r="AI43" s="62">
        <f t="shared" si="1"/>
        <v>0.80909266037372374</v>
      </c>
      <c r="AJ43" s="63" t="s">
        <v>367</v>
      </c>
      <c r="AK43" s="64">
        <v>44510</v>
      </c>
      <c r="AL43" s="63" t="s">
        <v>368</v>
      </c>
      <c r="AM43" s="48"/>
      <c r="AN43" s="48"/>
      <c r="AO43" s="65"/>
      <c r="AP43" s="48"/>
      <c r="AQ43" s="66"/>
      <c r="AR43" s="48" t="s">
        <v>358</v>
      </c>
      <c r="AS43" s="50"/>
      <c r="AT43" s="50"/>
      <c r="AU43" s="64">
        <v>44301</v>
      </c>
      <c r="AV43" s="66">
        <v>55440000</v>
      </c>
      <c r="AW43" s="50"/>
      <c r="AX43" s="66"/>
      <c r="AY43" s="67"/>
      <c r="AZ43" s="68"/>
      <c r="BA43" s="67"/>
      <c r="BB43" s="68"/>
      <c r="BC43" s="67"/>
      <c r="BD43" s="69"/>
      <c r="BE43" s="67"/>
      <c r="BF43" s="69"/>
      <c r="BG43" s="67"/>
      <c r="BH43" s="69"/>
      <c r="BI43" s="67"/>
      <c r="BJ43" s="69"/>
      <c r="BK43" s="67"/>
      <c r="BL43" s="69"/>
      <c r="BM43" s="67"/>
      <c r="BN43" s="69"/>
      <c r="BO43" s="67"/>
      <c r="BP43" s="69"/>
      <c r="BQ43" s="67"/>
      <c r="BR43" s="69"/>
      <c r="BS43" s="67"/>
      <c r="BT43" s="69"/>
      <c r="BU43" s="67"/>
      <c r="BV43" s="69"/>
    </row>
    <row r="44" spans="1:74" ht="52.5" customHeight="1">
      <c r="A44" s="41">
        <v>29</v>
      </c>
      <c r="B44" s="14" t="s">
        <v>272</v>
      </c>
      <c r="C44" s="37" t="s">
        <v>299</v>
      </c>
      <c r="D44" s="25">
        <v>44287</v>
      </c>
      <c r="E44" s="14" t="s">
        <v>265</v>
      </c>
      <c r="F44" s="14" t="s">
        <v>51</v>
      </c>
      <c r="G44" s="42" t="s">
        <v>266</v>
      </c>
      <c r="H44" s="35" t="s">
        <v>369</v>
      </c>
      <c r="I44" s="35" t="s">
        <v>369</v>
      </c>
      <c r="J44" s="35" t="s">
        <v>370</v>
      </c>
      <c r="K44" s="91">
        <v>19800000</v>
      </c>
      <c r="L44" s="22"/>
      <c r="M44" s="23"/>
      <c r="N44" s="26"/>
      <c r="O44" s="14"/>
      <c r="P44" s="44"/>
      <c r="Q44" s="14"/>
      <c r="R44" s="14"/>
      <c r="S44" s="27"/>
      <c r="T44" s="27"/>
      <c r="U44" s="22"/>
      <c r="V44" s="15"/>
      <c r="W44" s="15"/>
      <c r="X44" s="15"/>
      <c r="Y44" s="89"/>
      <c r="Z44" s="22"/>
      <c r="AA44" s="15" t="s">
        <v>371</v>
      </c>
      <c r="AB44" s="36" t="s">
        <v>372</v>
      </c>
      <c r="AC44" s="15" t="s">
        <v>373</v>
      </c>
      <c r="AD44" s="15"/>
      <c r="AE44" s="25">
        <v>44292</v>
      </c>
      <c r="AF44" s="25">
        <v>44292</v>
      </c>
      <c r="AG44" s="25">
        <v>44330</v>
      </c>
      <c r="AH44" s="86">
        <v>18000000</v>
      </c>
      <c r="AI44" s="29">
        <f t="shared" si="1"/>
        <v>0.90909090909090906</v>
      </c>
      <c r="AJ44" s="39"/>
      <c r="AK44" s="46"/>
      <c r="AL44" s="39"/>
      <c r="AM44" s="14"/>
      <c r="AN44" s="14"/>
      <c r="AO44" s="45"/>
      <c r="AP44" s="14"/>
      <c r="AQ44" s="24"/>
      <c r="AR44" s="14" t="s">
        <v>299</v>
      </c>
      <c r="AS44" s="25">
        <v>44330</v>
      </c>
      <c r="AT44" s="25">
        <v>44330</v>
      </c>
      <c r="AU44" s="46"/>
      <c r="AV44" s="24"/>
      <c r="AW44" s="25">
        <v>44333</v>
      </c>
      <c r="AX44" s="24">
        <v>18000000</v>
      </c>
      <c r="AY44" s="30"/>
      <c r="AZ44" s="38"/>
      <c r="BA44" s="30"/>
      <c r="BB44" s="38"/>
      <c r="BC44" s="30"/>
      <c r="BD44" s="31"/>
      <c r="BE44" s="30"/>
      <c r="BF44" s="31"/>
      <c r="BG44" s="30"/>
      <c r="BH44" s="31"/>
      <c r="BI44" s="30"/>
      <c r="BJ44" s="31"/>
      <c r="BK44" s="30"/>
      <c r="BL44" s="31"/>
      <c r="BM44" s="30"/>
      <c r="BN44" s="31"/>
      <c r="BO44" s="30"/>
      <c r="BP44" s="31"/>
      <c r="BQ44" s="30"/>
      <c r="BR44" s="31"/>
      <c r="BS44" s="30"/>
      <c r="BT44" s="31"/>
      <c r="BU44" s="30"/>
      <c r="BV44" s="31"/>
    </row>
    <row r="45" spans="1:74" ht="52.5" customHeight="1">
      <c r="A45" s="41">
        <v>30</v>
      </c>
      <c r="B45" s="14" t="s">
        <v>309</v>
      </c>
      <c r="C45" s="37" t="s">
        <v>242</v>
      </c>
      <c r="D45" s="25">
        <v>44287</v>
      </c>
      <c r="E45" s="14" t="s">
        <v>265</v>
      </c>
      <c r="F45" s="14" t="s">
        <v>51</v>
      </c>
      <c r="G45" s="42" t="s">
        <v>266</v>
      </c>
      <c r="H45" s="35" t="s">
        <v>374</v>
      </c>
      <c r="I45" s="35" t="s">
        <v>374</v>
      </c>
      <c r="J45" s="35" t="s">
        <v>375</v>
      </c>
      <c r="K45" s="91">
        <v>5840000</v>
      </c>
      <c r="L45" s="22"/>
      <c r="M45" s="23"/>
      <c r="N45" s="26"/>
      <c r="O45" s="14"/>
      <c r="P45" s="44"/>
      <c r="Q45" s="14"/>
      <c r="R45" s="14"/>
      <c r="S45" s="27"/>
      <c r="T45" s="27"/>
      <c r="U45" s="22"/>
      <c r="V45" s="15"/>
      <c r="W45" s="15"/>
      <c r="X45" s="15"/>
      <c r="Y45" s="89"/>
      <c r="Z45" s="22"/>
      <c r="AA45" s="15" t="s">
        <v>376</v>
      </c>
      <c r="AB45" s="36" t="s">
        <v>377</v>
      </c>
      <c r="AC45" s="15" t="s">
        <v>378</v>
      </c>
      <c r="AD45" s="15"/>
      <c r="AE45" s="25">
        <v>44293</v>
      </c>
      <c r="AF45" s="25">
        <v>44293</v>
      </c>
      <c r="AG45" s="25">
        <v>44322</v>
      </c>
      <c r="AH45" s="86">
        <v>4500000</v>
      </c>
      <c r="AI45" s="29">
        <f t="shared" si="1"/>
        <v>0.77054794520547942</v>
      </c>
      <c r="AJ45" s="39"/>
      <c r="AK45" s="46"/>
      <c r="AL45" s="39"/>
      <c r="AM45" s="14"/>
      <c r="AN45" s="14"/>
      <c r="AO45" s="45"/>
      <c r="AP45" s="14"/>
      <c r="AQ45" s="24"/>
      <c r="AR45" s="14" t="s">
        <v>242</v>
      </c>
      <c r="AS45" s="25">
        <v>44316</v>
      </c>
      <c r="AT45" s="25">
        <v>44316</v>
      </c>
      <c r="AU45" s="46"/>
      <c r="AV45" s="24"/>
      <c r="AW45" s="25">
        <v>44323</v>
      </c>
      <c r="AX45" s="24">
        <v>4500000</v>
      </c>
      <c r="AY45" s="30"/>
      <c r="AZ45" s="38"/>
      <c r="BA45" s="30"/>
      <c r="BB45" s="38"/>
      <c r="BC45" s="30"/>
      <c r="BD45" s="31"/>
      <c r="BE45" s="30"/>
      <c r="BF45" s="31"/>
      <c r="BG45" s="30"/>
      <c r="BH45" s="31"/>
      <c r="BI45" s="30"/>
      <c r="BJ45" s="31"/>
      <c r="BK45" s="30"/>
      <c r="BL45" s="31"/>
      <c r="BM45" s="30"/>
      <c r="BN45" s="31"/>
      <c r="BO45" s="30"/>
      <c r="BP45" s="31"/>
      <c r="BQ45" s="30"/>
      <c r="BR45" s="31"/>
      <c r="BS45" s="30"/>
      <c r="BT45" s="31"/>
      <c r="BU45" s="30"/>
      <c r="BV45" s="31"/>
    </row>
    <row r="46" spans="1:74" ht="52.5" customHeight="1">
      <c r="A46" s="41">
        <v>31</v>
      </c>
      <c r="B46" s="14" t="s">
        <v>263</v>
      </c>
      <c r="C46" s="37" t="s">
        <v>264</v>
      </c>
      <c r="D46" s="25">
        <v>44236</v>
      </c>
      <c r="E46" s="14" t="s">
        <v>265</v>
      </c>
      <c r="F46" s="14" t="s">
        <v>51</v>
      </c>
      <c r="G46" s="42" t="s">
        <v>359</v>
      </c>
      <c r="H46" s="35" t="s">
        <v>379</v>
      </c>
      <c r="I46" s="35" t="s">
        <v>379</v>
      </c>
      <c r="J46" s="34" t="s">
        <v>380</v>
      </c>
      <c r="K46" s="91">
        <v>575100000</v>
      </c>
      <c r="L46" s="22">
        <v>44246</v>
      </c>
      <c r="M46" s="78" t="s">
        <v>381</v>
      </c>
      <c r="N46" s="26"/>
      <c r="O46" s="14" t="s">
        <v>382</v>
      </c>
      <c r="P46" s="44"/>
      <c r="Q46" s="14" t="s">
        <v>66</v>
      </c>
      <c r="R46" s="14" t="s">
        <v>279</v>
      </c>
      <c r="S46" s="27">
        <v>575100000</v>
      </c>
      <c r="T46" s="27"/>
      <c r="U46" s="22">
        <v>44267</v>
      </c>
      <c r="V46" s="15">
        <v>4</v>
      </c>
      <c r="W46" s="15" t="s">
        <v>383</v>
      </c>
      <c r="X46" s="15" t="s">
        <v>384</v>
      </c>
      <c r="Y46" s="89">
        <v>541200000</v>
      </c>
      <c r="Z46" s="22">
        <v>44267</v>
      </c>
      <c r="AA46" s="15" t="s">
        <v>383</v>
      </c>
      <c r="AB46" s="36" t="s">
        <v>385</v>
      </c>
      <c r="AC46" s="15" t="s">
        <v>384</v>
      </c>
      <c r="AD46" s="15">
        <v>1</v>
      </c>
      <c r="AE46" s="25">
        <v>44294</v>
      </c>
      <c r="AF46" s="25">
        <v>44294</v>
      </c>
      <c r="AG46" s="25">
        <v>44540</v>
      </c>
      <c r="AH46" s="27">
        <v>541200000</v>
      </c>
      <c r="AI46" s="29">
        <f t="shared" si="1"/>
        <v>0.94105372978612412</v>
      </c>
      <c r="AJ46" s="39"/>
      <c r="AK46" s="46"/>
      <c r="AL46" s="39"/>
      <c r="AM46" s="14"/>
      <c r="AN46" s="14"/>
      <c r="AO46" s="45"/>
      <c r="AP46" s="14"/>
      <c r="AQ46" s="24"/>
      <c r="AR46" s="14" t="s">
        <v>264</v>
      </c>
      <c r="AS46" s="25"/>
      <c r="AT46" s="25"/>
      <c r="AU46" s="46">
        <v>44319</v>
      </c>
      <c r="AV46" s="24">
        <v>378840000</v>
      </c>
      <c r="AW46" s="25"/>
      <c r="AX46" s="24"/>
      <c r="AY46" s="30"/>
      <c r="AZ46" s="38"/>
      <c r="BA46" s="30"/>
      <c r="BB46" s="38"/>
      <c r="BC46" s="30"/>
      <c r="BD46" s="31"/>
      <c r="BE46" s="30"/>
      <c r="BF46" s="31"/>
      <c r="BG46" s="30"/>
      <c r="BH46" s="31"/>
      <c r="BI46" s="30"/>
      <c r="BJ46" s="31"/>
      <c r="BK46" s="30"/>
      <c r="BL46" s="31"/>
      <c r="BM46" s="30"/>
      <c r="BN46" s="31"/>
      <c r="BO46" s="30"/>
      <c r="BP46" s="31"/>
      <c r="BQ46" s="30"/>
      <c r="BR46" s="31"/>
      <c r="BS46" s="30"/>
      <c r="BT46" s="31"/>
      <c r="BU46" s="30"/>
      <c r="BV46" s="31"/>
    </row>
    <row r="47" spans="1:74" ht="52.5" customHeight="1">
      <c r="A47" s="41">
        <v>32</v>
      </c>
      <c r="B47" s="14" t="s">
        <v>323</v>
      </c>
      <c r="C47" s="37" t="s">
        <v>358</v>
      </c>
      <c r="D47" s="25">
        <v>44252</v>
      </c>
      <c r="E47" s="14" t="s">
        <v>265</v>
      </c>
      <c r="F47" s="14" t="s">
        <v>51</v>
      </c>
      <c r="G47" s="42" t="s">
        <v>359</v>
      </c>
      <c r="H47" s="35" t="s">
        <v>386</v>
      </c>
      <c r="I47" s="35" t="s">
        <v>386</v>
      </c>
      <c r="J47" s="35" t="s">
        <v>387</v>
      </c>
      <c r="K47" s="91">
        <v>156400000</v>
      </c>
      <c r="L47" s="22">
        <v>44260</v>
      </c>
      <c r="M47" s="23" t="s">
        <v>388</v>
      </c>
      <c r="N47" s="26"/>
      <c r="O47" s="14" t="s">
        <v>345</v>
      </c>
      <c r="P47" s="44" t="s">
        <v>389</v>
      </c>
      <c r="Q47" s="14" t="s">
        <v>66</v>
      </c>
      <c r="R47" s="14" t="s">
        <v>279</v>
      </c>
      <c r="S47" s="27">
        <v>156400000</v>
      </c>
      <c r="T47" s="27"/>
      <c r="U47" s="22">
        <v>44281</v>
      </c>
      <c r="V47" s="15">
        <v>2</v>
      </c>
      <c r="W47" s="15" t="s">
        <v>390</v>
      </c>
      <c r="X47" s="15" t="s">
        <v>391</v>
      </c>
      <c r="Y47" s="89">
        <v>146351000</v>
      </c>
      <c r="Z47" s="22">
        <v>44281</v>
      </c>
      <c r="AA47" s="15" t="s">
        <v>390</v>
      </c>
      <c r="AB47" s="36" t="s">
        <v>392</v>
      </c>
      <c r="AC47" s="15" t="s">
        <v>391</v>
      </c>
      <c r="AD47" s="15">
        <v>1</v>
      </c>
      <c r="AE47" s="25">
        <v>44298</v>
      </c>
      <c r="AF47" s="25">
        <v>44298</v>
      </c>
      <c r="AG47" s="25">
        <v>44547</v>
      </c>
      <c r="AH47" s="27">
        <v>146351000</v>
      </c>
      <c r="AI47" s="29">
        <f t="shared" si="1"/>
        <v>0.93574808184143221</v>
      </c>
      <c r="AJ47" s="39"/>
      <c r="AK47" s="46"/>
      <c r="AL47" s="39"/>
      <c r="AM47" s="14"/>
      <c r="AN47" s="14"/>
      <c r="AO47" s="45"/>
      <c r="AP47" s="14"/>
      <c r="AQ47" s="24"/>
      <c r="AR47" s="14" t="s">
        <v>358</v>
      </c>
      <c r="AS47" s="25"/>
      <c r="AT47" s="25"/>
      <c r="AU47" s="46">
        <v>44302</v>
      </c>
      <c r="AV47" s="24">
        <v>102000000</v>
      </c>
      <c r="AW47" s="25"/>
      <c r="AX47" s="24"/>
      <c r="AY47" s="30"/>
      <c r="AZ47" s="38"/>
      <c r="BA47" s="30"/>
      <c r="BB47" s="38"/>
      <c r="BC47" s="30"/>
      <c r="BD47" s="31"/>
      <c r="BE47" s="30"/>
      <c r="BF47" s="31"/>
      <c r="BG47" s="30"/>
      <c r="BH47" s="31"/>
      <c r="BI47" s="30"/>
      <c r="BJ47" s="31"/>
      <c r="BK47" s="30"/>
      <c r="BL47" s="31"/>
      <c r="BM47" s="30"/>
      <c r="BN47" s="31"/>
      <c r="BO47" s="30"/>
      <c r="BP47" s="31"/>
      <c r="BQ47" s="30"/>
      <c r="BR47" s="31"/>
      <c r="BS47" s="30"/>
      <c r="BT47" s="31"/>
      <c r="BU47" s="30"/>
      <c r="BV47" s="31"/>
    </row>
    <row r="48" spans="1:74" ht="52.5" customHeight="1">
      <c r="A48" s="41">
        <v>33</v>
      </c>
      <c r="B48" s="14" t="s">
        <v>272</v>
      </c>
      <c r="C48" s="37" t="s">
        <v>393</v>
      </c>
      <c r="D48" s="25">
        <v>44242</v>
      </c>
      <c r="E48" s="14" t="s">
        <v>265</v>
      </c>
      <c r="F48" s="14" t="s">
        <v>51</v>
      </c>
      <c r="G48" s="42" t="s">
        <v>274</v>
      </c>
      <c r="H48" s="35" t="s">
        <v>394</v>
      </c>
      <c r="I48" s="35" t="s">
        <v>394</v>
      </c>
      <c r="J48" s="35" t="s">
        <v>395</v>
      </c>
      <c r="K48" s="91">
        <v>60000000</v>
      </c>
      <c r="L48" s="22">
        <v>44253</v>
      </c>
      <c r="M48" s="23" t="s">
        <v>396</v>
      </c>
      <c r="N48" s="26"/>
      <c r="O48" s="14" t="s">
        <v>345</v>
      </c>
      <c r="P48" s="44" t="s">
        <v>278</v>
      </c>
      <c r="Q48" s="14" t="s">
        <v>66</v>
      </c>
      <c r="R48" s="14" t="s">
        <v>279</v>
      </c>
      <c r="S48" s="27">
        <v>60000000</v>
      </c>
      <c r="T48" s="27"/>
      <c r="U48" s="22">
        <v>44264</v>
      </c>
      <c r="V48" s="15">
        <v>2</v>
      </c>
      <c r="W48" s="15" t="s">
        <v>397</v>
      </c>
      <c r="X48" s="15" t="s">
        <v>398</v>
      </c>
      <c r="Y48" s="89">
        <v>55200000</v>
      </c>
      <c r="Z48" s="22">
        <v>44264</v>
      </c>
      <c r="AA48" s="15" t="s">
        <v>397</v>
      </c>
      <c r="AB48" s="36" t="s">
        <v>399</v>
      </c>
      <c r="AC48" s="15" t="s">
        <v>398</v>
      </c>
      <c r="AD48" s="15">
        <v>1</v>
      </c>
      <c r="AE48" s="25">
        <v>44300</v>
      </c>
      <c r="AF48" s="25">
        <v>44300</v>
      </c>
      <c r="AG48" s="25">
        <v>44530</v>
      </c>
      <c r="AH48" s="27">
        <v>55200000</v>
      </c>
      <c r="AI48" s="29">
        <f t="shared" si="1"/>
        <v>0.92</v>
      </c>
      <c r="AJ48" s="39" t="s">
        <v>400</v>
      </c>
      <c r="AK48" s="46">
        <v>44496</v>
      </c>
      <c r="AL48" s="39" t="s">
        <v>401</v>
      </c>
      <c r="AM48" s="14"/>
      <c r="AN48" s="14"/>
      <c r="AO48" s="45"/>
      <c r="AP48" s="14"/>
      <c r="AQ48" s="24"/>
      <c r="AR48" s="14" t="s">
        <v>393</v>
      </c>
      <c r="AS48" s="25">
        <v>44530</v>
      </c>
      <c r="AT48" s="25"/>
      <c r="AU48" s="46">
        <v>44340</v>
      </c>
      <c r="AV48" s="24">
        <v>38640000</v>
      </c>
      <c r="AW48" s="25"/>
      <c r="AX48" s="24"/>
      <c r="AY48" s="30"/>
      <c r="AZ48" s="38"/>
      <c r="BA48" s="30"/>
      <c r="BB48" s="38"/>
      <c r="BC48" s="30"/>
      <c r="BD48" s="31"/>
      <c r="BE48" s="30"/>
      <c r="BF48" s="31"/>
      <c r="BG48" s="30"/>
      <c r="BH48" s="31"/>
      <c r="BI48" s="30"/>
      <c r="BJ48" s="31"/>
      <c r="BK48" s="30"/>
      <c r="BL48" s="31"/>
      <c r="BM48" s="30"/>
      <c r="BN48" s="31"/>
      <c r="BO48" s="30"/>
      <c r="BP48" s="31"/>
      <c r="BQ48" s="30"/>
      <c r="BR48" s="31"/>
      <c r="BS48" s="30"/>
      <c r="BT48" s="31"/>
      <c r="BU48" s="30"/>
      <c r="BV48" s="31"/>
    </row>
    <row r="49" spans="1:74" ht="52.5" customHeight="1">
      <c r="A49" s="41">
        <v>34</v>
      </c>
      <c r="B49" s="14" t="s">
        <v>323</v>
      </c>
      <c r="C49" s="37" t="s">
        <v>402</v>
      </c>
      <c r="D49" s="25">
        <v>44249</v>
      </c>
      <c r="E49" s="14" t="s">
        <v>265</v>
      </c>
      <c r="F49" s="14" t="s">
        <v>51</v>
      </c>
      <c r="G49" s="42" t="s">
        <v>403</v>
      </c>
      <c r="H49" s="35" t="s">
        <v>404</v>
      </c>
      <c r="I49" s="35" t="s">
        <v>404</v>
      </c>
      <c r="J49" s="35" t="s">
        <v>405</v>
      </c>
      <c r="K49" s="91">
        <v>94500000</v>
      </c>
      <c r="L49" s="22">
        <v>44272</v>
      </c>
      <c r="M49" s="23"/>
      <c r="N49" s="26"/>
      <c r="O49" s="14" t="s">
        <v>345</v>
      </c>
      <c r="P49" s="44" t="s">
        <v>278</v>
      </c>
      <c r="Q49" s="14" t="s">
        <v>66</v>
      </c>
      <c r="R49" s="14" t="s">
        <v>279</v>
      </c>
      <c r="S49" s="27">
        <v>94500000</v>
      </c>
      <c r="T49" s="27"/>
      <c r="U49" s="22">
        <v>44284</v>
      </c>
      <c r="V49" s="15">
        <v>1</v>
      </c>
      <c r="W49" s="15" t="s">
        <v>406</v>
      </c>
      <c r="X49" s="15" t="s">
        <v>407</v>
      </c>
      <c r="Y49" s="89">
        <v>94000000</v>
      </c>
      <c r="Z49" s="22">
        <v>44284</v>
      </c>
      <c r="AA49" s="15" t="s">
        <v>406</v>
      </c>
      <c r="AB49" s="36" t="s">
        <v>408</v>
      </c>
      <c r="AC49" s="15" t="s">
        <v>407</v>
      </c>
      <c r="AD49" s="15"/>
      <c r="AE49" s="25">
        <v>44306</v>
      </c>
      <c r="AF49" s="25">
        <v>44306</v>
      </c>
      <c r="AG49" s="25">
        <v>44547</v>
      </c>
      <c r="AH49" s="27">
        <v>94000000</v>
      </c>
      <c r="AI49" s="29">
        <f t="shared" si="1"/>
        <v>0.99470899470899465</v>
      </c>
      <c r="AJ49" s="39"/>
      <c r="AK49" s="46"/>
      <c r="AL49" s="39"/>
      <c r="AM49" s="14"/>
      <c r="AN49" s="14"/>
      <c r="AO49" s="45"/>
      <c r="AP49" s="14"/>
      <c r="AQ49" s="24"/>
      <c r="AR49" s="14" t="s">
        <v>402</v>
      </c>
      <c r="AS49" s="25"/>
      <c r="AT49" s="25"/>
      <c r="AU49" s="46">
        <v>44315</v>
      </c>
      <c r="AV49" s="24">
        <v>65670000</v>
      </c>
      <c r="AW49" s="25"/>
      <c r="AX49" s="24"/>
      <c r="AY49" s="30"/>
      <c r="AZ49" s="38"/>
      <c r="BA49" s="30"/>
      <c r="BB49" s="38"/>
      <c r="BC49" s="30"/>
      <c r="BD49" s="31"/>
      <c r="BE49" s="30"/>
      <c r="BF49" s="31"/>
      <c r="BG49" s="30"/>
      <c r="BH49" s="31"/>
      <c r="BI49" s="30"/>
      <c r="BJ49" s="31"/>
      <c r="BK49" s="30"/>
      <c r="BL49" s="31"/>
      <c r="BM49" s="30"/>
      <c r="BN49" s="31"/>
      <c r="BO49" s="30"/>
      <c r="BP49" s="31"/>
      <c r="BQ49" s="30"/>
      <c r="BR49" s="31"/>
      <c r="BS49" s="30"/>
      <c r="BT49" s="31"/>
      <c r="BU49" s="30"/>
      <c r="BV49" s="31"/>
    </row>
    <row r="50" spans="1:74" ht="52.5" customHeight="1">
      <c r="A50" s="41">
        <v>35</v>
      </c>
      <c r="B50" s="14" t="s">
        <v>309</v>
      </c>
      <c r="C50" s="37" t="s">
        <v>242</v>
      </c>
      <c r="D50" s="25">
        <v>44307</v>
      </c>
      <c r="E50" s="14" t="s">
        <v>265</v>
      </c>
      <c r="F50" s="14"/>
      <c r="G50" s="42" t="s">
        <v>52</v>
      </c>
      <c r="H50" s="35" t="s">
        <v>409</v>
      </c>
      <c r="I50" s="35" t="s">
        <v>409</v>
      </c>
      <c r="J50" s="35" t="s">
        <v>410</v>
      </c>
      <c r="K50" s="91">
        <v>6560000</v>
      </c>
      <c r="L50" s="22"/>
      <c r="M50" s="23"/>
      <c r="N50" s="26"/>
      <c r="O50" s="14"/>
      <c r="P50" s="44"/>
      <c r="Q50" s="14"/>
      <c r="R50" s="14"/>
      <c r="S50" s="27"/>
      <c r="T50" s="27"/>
      <c r="U50" s="22"/>
      <c r="V50" s="15"/>
      <c r="W50" s="15"/>
      <c r="X50" s="15"/>
      <c r="Y50" s="89"/>
      <c r="Z50" s="22"/>
      <c r="AA50" s="15" t="s">
        <v>411</v>
      </c>
      <c r="AB50" s="36" t="s">
        <v>412</v>
      </c>
      <c r="AC50" s="15" t="s">
        <v>413</v>
      </c>
      <c r="AD50" s="15"/>
      <c r="AE50" s="25">
        <v>44312</v>
      </c>
      <c r="AF50" s="25">
        <v>44333</v>
      </c>
      <c r="AG50" s="25">
        <v>44337</v>
      </c>
      <c r="AH50" s="27">
        <v>6160000</v>
      </c>
      <c r="AI50" s="29">
        <f t="shared" si="1"/>
        <v>0.93902439024390238</v>
      </c>
      <c r="AJ50" s="39"/>
      <c r="AK50" s="46"/>
      <c r="AL50" s="39"/>
      <c r="AM50" s="14"/>
      <c r="AN50" s="14"/>
      <c r="AO50" s="45"/>
      <c r="AP50" s="14"/>
      <c r="AQ50" s="24"/>
      <c r="AR50" s="14" t="s">
        <v>242</v>
      </c>
      <c r="AS50" s="25">
        <v>44337</v>
      </c>
      <c r="AT50" s="25">
        <v>44337</v>
      </c>
      <c r="AU50" s="46"/>
      <c r="AV50" s="24"/>
      <c r="AW50" s="25">
        <v>44342</v>
      </c>
      <c r="AX50" s="27">
        <v>6160000</v>
      </c>
      <c r="AY50" s="30"/>
      <c r="AZ50" s="38"/>
      <c r="BA50" s="30"/>
      <c r="BB50" s="38"/>
      <c r="BC50" s="30"/>
      <c r="BD50" s="31"/>
      <c r="BE50" s="30"/>
      <c r="BF50" s="31"/>
      <c r="BG50" s="30"/>
      <c r="BH50" s="31"/>
      <c r="BI50" s="30"/>
      <c r="BJ50" s="31"/>
      <c r="BK50" s="30"/>
      <c r="BL50" s="31"/>
      <c r="BM50" s="30"/>
      <c r="BN50" s="31"/>
      <c r="BO50" s="30"/>
      <c r="BP50" s="31"/>
      <c r="BQ50" s="30"/>
      <c r="BR50" s="31"/>
      <c r="BS50" s="30"/>
      <c r="BT50" s="31"/>
      <c r="BU50" s="30"/>
      <c r="BV50" s="31"/>
    </row>
    <row r="51" spans="1:74" ht="52.5" customHeight="1">
      <c r="A51" s="41">
        <v>36</v>
      </c>
      <c r="B51" s="14" t="s">
        <v>309</v>
      </c>
      <c r="C51" s="37" t="s">
        <v>414</v>
      </c>
      <c r="D51" s="25">
        <v>44288</v>
      </c>
      <c r="E51" s="14" t="s">
        <v>257</v>
      </c>
      <c r="F51" s="14" t="s">
        <v>51</v>
      </c>
      <c r="G51" s="42" t="s">
        <v>52</v>
      </c>
      <c r="H51" s="35" t="s">
        <v>415</v>
      </c>
      <c r="I51" s="35" t="s">
        <v>415</v>
      </c>
      <c r="J51" s="35" t="s">
        <v>416</v>
      </c>
      <c r="K51" s="91">
        <v>7059600</v>
      </c>
      <c r="L51" s="22"/>
      <c r="M51" s="23"/>
      <c r="N51" s="26"/>
      <c r="O51" s="14"/>
      <c r="P51" s="44"/>
      <c r="Q51" s="14"/>
      <c r="R51" s="14"/>
      <c r="S51" s="27"/>
      <c r="T51" s="27"/>
      <c r="U51" s="22"/>
      <c r="V51" s="15"/>
      <c r="W51" s="15"/>
      <c r="X51" s="15"/>
      <c r="Y51" s="89"/>
      <c r="Z51" s="22"/>
      <c r="AA51" s="36" t="s">
        <v>417</v>
      </c>
      <c r="AB51" s="36" t="s">
        <v>418</v>
      </c>
      <c r="AC51" s="36" t="s">
        <v>419</v>
      </c>
      <c r="AD51" s="15"/>
      <c r="AE51" s="25">
        <v>44312</v>
      </c>
      <c r="AF51" s="25"/>
      <c r="AG51" s="25">
        <v>44344</v>
      </c>
      <c r="AH51" s="27">
        <v>6660000</v>
      </c>
      <c r="AI51" s="29">
        <f t="shared" si="1"/>
        <v>0.94339622641509435</v>
      </c>
      <c r="AJ51" s="39"/>
      <c r="AK51" s="46"/>
      <c r="AL51" s="39"/>
      <c r="AM51" s="14"/>
      <c r="AN51" s="14"/>
      <c r="AO51" s="45"/>
      <c r="AP51" s="14"/>
      <c r="AQ51" s="24"/>
      <c r="AR51" s="14" t="s">
        <v>414</v>
      </c>
      <c r="AS51" s="25">
        <v>44328</v>
      </c>
      <c r="AT51" s="25">
        <v>44330</v>
      </c>
      <c r="AU51" s="46"/>
      <c r="AV51" s="24"/>
      <c r="AW51" s="25">
        <v>44334</v>
      </c>
      <c r="AX51" s="24">
        <v>6660000</v>
      </c>
      <c r="AY51" s="30"/>
      <c r="AZ51" s="38"/>
      <c r="BA51" s="30"/>
      <c r="BB51" s="38"/>
      <c r="BC51" s="30"/>
      <c r="BD51" s="31"/>
      <c r="BE51" s="30"/>
      <c r="BF51" s="31"/>
      <c r="BG51" s="30"/>
      <c r="BH51" s="31"/>
      <c r="BI51" s="30"/>
      <c r="BJ51" s="31"/>
      <c r="BK51" s="30"/>
      <c r="BL51" s="31"/>
      <c r="BM51" s="30"/>
      <c r="BN51" s="31"/>
      <c r="BO51" s="30"/>
      <c r="BP51" s="31"/>
      <c r="BQ51" s="30"/>
      <c r="BR51" s="31"/>
      <c r="BS51" s="30"/>
      <c r="BT51" s="31"/>
      <c r="BU51" s="30"/>
      <c r="BV51" s="31"/>
    </row>
    <row r="52" spans="1:74" ht="52.5" customHeight="1">
      <c r="A52" s="41">
        <v>37</v>
      </c>
      <c r="B52" s="14" t="s">
        <v>263</v>
      </c>
      <c r="C52" s="37" t="s">
        <v>351</v>
      </c>
      <c r="D52" s="25">
        <v>44300</v>
      </c>
      <c r="E52" s="14" t="s">
        <v>265</v>
      </c>
      <c r="F52" s="14" t="s">
        <v>51</v>
      </c>
      <c r="G52" s="42" t="s">
        <v>420</v>
      </c>
      <c r="H52" s="35" t="s">
        <v>421</v>
      </c>
      <c r="I52" s="35" t="s">
        <v>421</v>
      </c>
      <c r="J52" s="35" t="s">
        <v>422</v>
      </c>
      <c r="K52" s="91">
        <v>61400000</v>
      </c>
      <c r="L52" s="22">
        <v>44305</v>
      </c>
      <c r="M52" s="23" t="s">
        <v>423</v>
      </c>
      <c r="N52" s="26">
        <v>0.88</v>
      </c>
      <c r="O52" s="14" t="s">
        <v>345</v>
      </c>
      <c r="P52" s="44" t="s">
        <v>424</v>
      </c>
      <c r="Q52" s="14" t="s">
        <v>66</v>
      </c>
      <c r="R52" s="14" t="s">
        <v>347</v>
      </c>
      <c r="S52" s="27">
        <v>61400000</v>
      </c>
      <c r="T52" s="27">
        <v>61807000</v>
      </c>
      <c r="U52" s="22">
        <v>44309</v>
      </c>
      <c r="V52" s="15">
        <v>3</v>
      </c>
      <c r="W52" s="15" t="s">
        <v>425</v>
      </c>
      <c r="X52" s="15" t="s">
        <v>426</v>
      </c>
      <c r="Y52" s="89">
        <v>58700000</v>
      </c>
      <c r="Z52" s="22">
        <v>44309</v>
      </c>
      <c r="AA52" s="15" t="s">
        <v>425</v>
      </c>
      <c r="AB52" s="36" t="s">
        <v>139</v>
      </c>
      <c r="AC52" s="15" t="s">
        <v>138</v>
      </c>
      <c r="AD52" s="15">
        <v>1</v>
      </c>
      <c r="AE52" s="25">
        <v>44313</v>
      </c>
      <c r="AF52" s="25">
        <v>44313</v>
      </c>
      <c r="AG52" s="25">
        <v>44550</v>
      </c>
      <c r="AH52" s="27">
        <v>58700000</v>
      </c>
      <c r="AI52" s="29">
        <f>AH52/T52</f>
        <v>0.94973061303735817</v>
      </c>
      <c r="AJ52" s="39"/>
      <c r="AK52" s="46"/>
      <c r="AL52" s="39"/>
      <c r="AM52" s="14"/>
      <c r="AN52" s="14"/>
      <c r="AO52" s="45"/>
      <c r="AP52" s="14"/>
      <c r="AQ52" s="24"/>
      <c r="AR52" s="14" t="s">
        <v>351</v>
      </c>
      <c r="AS52" s="25"/>
      <c r="AT52" s="25"/>
      <c r="AU52" s="46">
        <v>44327</v>
      </c>
      <c r="AV52" s="24">
        <v>41090000</v>
      </c>
      <c r="AW52" s="25"/>
      <c r="AX52" s="27"/>
      <c r="AY52" s="30"/>
      <c r="AZ52" s="38"/>
      <c r="BA52" s="30"/>
      <c r="BB52" s="38"/>
      <c r="BC52" s="46"/>
      <c r="BD52" s="24"/>
      <c r="BE52" s="25"/>
      <c r="BF52" s="24"/>
      <c r="BG52" s="30"/>
      <c r="BH52" s="31"/>
      <c r="BI52" s="30"/>
      <c r="BJ52" s="31"/>
      <c r="BK52" s="46"/>
      <c r="BL52" s="24"/>
      <c r="BM52" s="25"/>
      <c r="BN52" s="24"/>
      <c r="BO52" s="30"/>
      <c r="BP52" s="31"/>
      <c r="BQ52" s="30"/>
      <c r="BR52" s="31"/>
      <c r="BS52" s="30"/>
      <c r="BT52" s="31"/>
      <c r="BU52" s="30"/>
      <c r="BV52" s="31"/>
    </row>
    <row r="53" spans="1:74" ht="52.5" customHeight="1">
      <c r="A53" s="41">
        <v>38</v>
      </c>
      <c r="B53" s="14" t="s">
        <v>293</v>
      </c>
      <c r="C53" s="37" t="s">
        <v>427</v>
      </c>
      <c r="D53" s="25">
        <v>44277</v>
      </c>
      <c r="E53" s="14" t="s">
        <v>265</v>
      </c>
      <c r="F53" s="14" t="s">
        <v>51</v>
      </c>
      <c r="G53" s="42" t="s">
        <v>359</v>
      </c>
      <c r="H53" s="35" t="s">
        <v>428</v>
      </c>
      <c r="I53" s="35" t="s">
        <v>428</v>
      </c>
      <c r="J53" s="35" t="s">
        <v>429</v>
      </c>
      <c r="K53" s="91">
        <v>331000000</v>
      </c>
      <c r="L53" s="22">
        <v>44286</v>
      </c>
      <c r="M53" s="23" t="s">
        <v>423</v>
      </c>
      <c r="N53" s="26"/>
      <c r="O53" s="14" t="s">
        <v>345</v>
      </c>
      <c r="P53" s="44" t="s">
        <v>430</v>
      </c>
      <c r="Q53" s="14" t="s">
        <v>66</v>
      </c>
      <c r="R53" s="14" t="s">
        <v>279</v>
      </c>
      <c r="S53" s="27">
        <v>331000000</v>
      </c>
      <c r="T53" s="27"/>
      <c r="U53" s="22">
        <v>44298</v>
      </c>
      <c r="V53" s="15">
        <v>4</v>
      </c>
      <c r="W53" s="15" t="s">
        <v>431</v>
      </c>
      <c r="X53" s="15" t="s">
        <v>432</v>
      </c>
      <c r="Y53" s="89">
        <v>310128500</v>
      </c>
      <c r="Z53" s="22">
        <v>44298</v>
      </c>
      <c r="AA53" s="15" t="s">
        <v>431</v>
      </c>
      <c r="AB53" s="36" t="s">
        <v>433</v>
      </c>
      <c r="AC53" s="15" t="s">
        <v>432</v>
      </c>
      <c r="AD53" s="15">
        <v>1</v>
      </c>
      <c r="AE53" s="25">
        <v>44315</v>
      </c>
      <c r="AF53" s="25">
        <v>44315</v>
      </c>
      <c r="AG53" s="25">
        <v>44501</v>
      </c>
      <c r="AH53" s="27">
        <v>310128500</v>
      </c>
      <c r="AI53" s="29">
        <f t="shared" ref="AI53:AI66" si="2">AH53/K53</f>
        <v>0.93694410876132928</v>
      </c>
      <c r="AJ53" s="39" t="s">
        <v>434</v>
      </c>
      <c r="AK53" s="46">
        <v>44406</v>
      </c>
      <c r="AL53" s="39" t="s">
        <v>435</v>
      </c>
      <c r="AM53" s="14"/>
      <c r="AN53" s="14"/>
      <c r="AO53" s="45"/>
      <c r="AP53" s="14"/>
      <c r="AQ53" s="24"/>
      <c r="AR53" s="14" t="s">
        <v>436</v>
      </c>
      <c r="AS53" s="25">
        <v>44495</v>
      </c>
      <c r="AT53" s="25">
        <v>44496</v>
      </c>
      <c r="AU53" s="46">
        <v>44433</v>
      </c>
      <c r="AV53" s="24">
        <v>100650000</v>
      </c>
      <c r="AW53" s="25">
        <v>44498</v>
      </c>
      <c r="AX53" s="27">
        <v>221140600</v>
      </c>
      <c r="AY53" s="30"/>
      <c r="AZ53" s="38"/>
      <c r="BA53" s="30"/>
      <c r="BB53" s="38"/>
      <c r="BC53" s="46"/>
      <c r="BD53" s="24"/>
      <c r="BE53" s="25"/>
      <c r="BF53" s="24"/>
      <c r="BG53" s="30"/>
      <c r="BH53" s="31"/>
      <c r="BI53" s="30"/>
      <c r="BJ53" s="31"/>
      <c r="BK53" s="46"/>
      <c r="BL53" s="24"/>
      <c r="BM53" s="25"/>
      <c r="BN53" s="24"/>
      <c r="BO53" s="30"/>
      <c r="BP53" s="31"/>
      <c r="BQ53" s="30"/>
      <c r="BR53" s="31"/>
      <c r="BS53" s="30"/>
      <c r="BT53" s="31"/>
      <c r="BU53" s="30"/>
      <c r="BV53" s="31"/>
    </row>
    <row r="54" spans="1:74" ht="52.5" customHeight="1">
      <c r="A54" s="41">
        <v>39</v>
      </c>
      <c r="B54" s="14" t="s">
        <v>437</v>
      </c>
      <c r="C54" s="37" t="s">
        <v>438</v>
      </c>
      <c r="D54" s="25">
        <v>44263</v>
      </c>
      <c r="E54" s="14" t="s">
        <v>192</v>
      </c>
      <c r="F54" s="14" t="s">
        <v>51</v>
      </c>
      <c r="G54" s="42" t="s">
        <v>439</v>
      </c>
      <c r="H54" s="35" t="s">
        <v>440</v>
      </c>
      <c r="I54" s="35" t="s">
        <v>440</v>
      </c>
      <c r="J54" s="35" t="s">
        <v>441</v>
      </c>
      <c r="K54" s="91">
        <v>270000000</v>
      </c>
      <c r="L54" s="22">
        <v>44272</v>
      </c>
      <c r="M54" s="23"/>
      <c r="N54" s="26"/>
      <c r="O54" s="14" t="s">
        <v>197</v>
      </c>
      <c r="P54" s="44" t="s">
        <v>442</v>
      </c>
      <c r="Q54" s="14" t="s">
        <v>66</v>
      </c>
      <c r="R54" s="14" t="s">
        <v>443</v>
      </c>
      <c r="S54" s="27">
        <v>270000000</v>
      </c>
      <c r="T54" s="27"/>
      <c r="U54" s="22">
        <v>44293</v>
      </c>
      <c r="V54" s="15">
        <v>1</v>
      </c>
      <c r="W54" s="15" t="s">
        <v>444</v>
      </c>
      <c r="X54" s="15" t="s">
        <v>445</v>
      </c>
      <c r="Y54" s="89">
        <v>245917000</v>
      </c>
      <c r="Z54" s="22">
        <v>44293</v>
      </c>
      <c r="AA54" s="15" t="s">
        <v>444</v>
      </c>
      <c r="AB54" s="36" t="s">
        <v>446</v>
      </c>
      <c r="AC54" s="15" t="s">
        <v>445</v>
      </c>
      <c r="AD54" s="15"/>
      <c r="AE54" s="25">
        <v>44316</v>
      </c>
      <c r="AF54" s="25">
        <v>44316</v>
      </c>
      <c r="AG54" s="25">
        <v>44547</v>
      </c>
      <c r="AH54" s="27">
        <v>245917000</v>
      </c>
      <c r="AI54" s="29">
        <f t="shared" si="2"/>
        <v>0.91080370370370367</v>
      </c>
      <c r="AJ54" s="39"/>
      <c r="AK54" s="46"/>
      <c r="AL54" s="39"/>
      <c r="AM54" s="14"/>
      <c r="AN54" s="14"/>
      <c r="AO54" s="45"/>
      <c r="AP54" s="14"/>
      <c r="AQ54" s="24"/>
      <c r="AR54" s="14" t="s">
        <v>438</v>
      </c>
      <c r="AS54" s="25"/>
      <c r="AT54" s="25"/>
      <c r="AU54" s="46">
        <v>44330</v>
      </c>
      <c r="AV54" s="24">
        <v>172141900</v>
      </c>
      <c r="AW54" s="25"/>
      <c r="AX54" s="27"/>
      <c r="AY54" s="30"/>
      <c r="AZ54" s="38"/>
      <c r="BA54" s="30"/>
      <c r="BB54" s="38"/>
      <c r="BC54" s="46"/>
      <c r="BD54" s="24"/>
      <c r="BE54" s="25"/>
      <c r="BF54" s="24"/>
      <c r="BG54" s="30"/>
      <c r="BH54" s="31"/>
      <c r="BI54" s="30"/>
      <c r="BJ54" s="31"/>
      <c r="BK54" s="46"/>
      <c r="BL54" s="24"/>
      <c r="BM54" s="25"/>
      <c r="BN54" s="24"/>
      <c r="BO54" s="30"/>
      <c r="BP54" s="31"/>
      <c r="BQ54" s="30"/>
      <c r="BR54" s="31"/>
      <c r="BS54" s="30"/>
      <c r="BT54" s="31"/>
      <c r="BU54" s="30"/>
      <c r="BV54" s="31"/>
    </row>
    <row r="55" spans="1:74" ht="52.5" customHeight="1">
      <c r="A55" s="47">
        <v>40</v>
      </c>
      <c r="B55" s="48" t="s">
        <v>437</v>
      </c>
      <c r="C55" s="49" t="s">
        <v>447</v>
      </c>
      <c r="D55" s="50">
        <v>44277</v>
      </c>
      <c r="E55" s="48" t="s">
        <v>192</v>
      </c>
      <c r="F55" s="48" t="s">
        <v>51</v>
      </c>
      <c r="G55" s="51" t="s">
        <v>439</v>
      </c>
      <c r="H55" s="52" t="s">
        <v>448</v>
      </c>
      <c r="I55" s="52" t="s">
        <v>448</v>
      </c>
      <c r="J55" s="52" t="s">
        <v>449</v>
      </c>
      <c r="K55" s="92">
        <v>55000000</v>
      </c>
      <c r="L55" s="73">
        <v>44285</v>
      </c>
      <c r="M55" s="74"/>
      <c r="N55" s="57"/>
      <c r="O55" s="48" t="s">
        <v>197</v>
      </c>
      <c r="P55" s="58" t="s">
        <v>442</v>
      </c>
      <c r="Q55" s="48" t="s">
        <v>66</v>
      </c>
      <c r="R55" s="48" t="s">
        <v>443</v>
      </c>
      <c r="S55" s="59">
        <v>55000000</v>
      </c>
      <c r="T55" s="59"/>
      <c r="U55" s="73">
        <v>44298</v>
      </c>
      <c r="V55" s="60">
        <v>1</v>
      </c>
      <c r="W55" s="60" t="s">
        <v>450</v>
      </c>
      <c r="X55" s="60" t="s">
        <v>451</v>
      </c>
      <c r="Y55" s="90">
        <v>55000000</v>
      </c>
      <c r="Z55" s="73">
        <v>44298</v>
      </c>
      <c r="AA55" s="60" t="s">
        <v>450</v>
      </c>
      <c r="AB55" s="61" t="s">
        <v>452</v>
      </c>
      <c r="AC55" s="60" t="s">
        <v>451</v>
      </c>
      <c r="AD55" s="60"/>
      <c r="AE55" s="50">
        <v>44319</v>
      </c>
      <c r="AF55" s="50">
        <v>44319</v>
      </c>
      <c r="AG55" s="50">
        <v>44547</v>
      </c>
      <c r="AH55" s="59">
        <v>55000000</v>
      </c>
      <c r="AI55" s="62">
        <f t="shared" si="2"/>
        <v>1</v>
      </c>
      <c r="AJ55" s="63"/>
      <c r="AK55" s="64"/>
      <c r="AL55" s="63"/>
      <c r="AM55" s="48"/>
      <c r="AN55" s="48"/>
      <c r="AO55" s="65"/>
      <c r="AP55" s="48"/>
      <c r="AQ55" s="66"/>
      <c r="AR55" s="48" t="s">
        <v>447</v>
      </c>
      <c r="AS55" s="50"/>
      <c r="AT55" s="50"/>
      <c r="AU55" s="64">
        <v>44328</v>
      </c>
      <c r="AV55" s="66">
        <v>38500000</v>
      </c>
      <c r="AW55" s="50"/>
      <c r="AX55" s="59"/>
      <c r="AY55" s="67"/>
      <c r="AZ55" s="68"/>
      <c r="BA55" s="67"/>
      <c r="BB55" s="68"/>
      <c r="BC55" s="64"/>
      <c r="BD55" s="66"/>
      <c r="BE55" s="50"/>
      <c r="BF55" s="66"/>
      <c r="BG55" s="67"/>
      <c r="BH55" s="69"/>
      <c r="BI55" s="67"/>
      <c r="BJ55" s="69"/>
      <c r="BK55" s="64"/>
      <c r="BL55" s="66"/>
      <c r="BM55" s="50"/>
      <c r="BN55" s="66"/>
      <c r="BO55" s="67"/>
      <c r="BP55" s="69"/>
      <c r="BQ55" s="67"/>
      <c r="BR55" s="69"/>
      <c r="BS55" s="67"/>
      <c r="BT55" s="69"/>
      <c r="BU55" s="67"/>
      <c r="BV55" s="69"/>
    </row>
    <row r="56" spans="1:74" ht="52.5" customHeight="1">
      <c r="A56" s="47">
        <v>41</v>
      </c>
      <c r="B56" s="48" t="s">
        <v>453</v>
      </c>
      <c r="C56" s="49" t="s">
        <v>184</v>
      </c>
      <c r="D56" s="50">
        <v>44314</v>
      </c>
      <c r="E56" s="48" t="s">
        <v>192</v>
      </c>
      <c r="F56" s="48" t="s">
        <v>51</v>
      </c>
      <c r="G56" s="51" t="s">
        <v>52</v>
      </c>
      <c r="H56" s="52" t="s">
        <v>454</v>
      </c>
      <c r="I56" s="52" t="s">
        <v>454</v>
      </c>
      <c r="J56" s="52" t="s">
        <v>455</v>
      </c>
      <c r="K56" s="95">
        <v>5196000</v>
      </c>
      <c r="L56" s="73"/>
      <c r="M56" s="74"/>
      <c r="N56" s="57"/>
      <c r="O56" s="48"/>
      <c r="P56" s="58"/>
      <c r="Q56" s="48"/>
      <c r="R56" s="48"/>
      <c r="S56" s="59"/>
      <c r="T56" s="59"/>
      <c r="U56" s="73"/>
      <c r="V56" s="60"/>
      <c r="W56" s="60"/>
      <c r="X56" s="60"/>
      <c r="Y56" s="90"/>
      <c r="Z56" s="73"/>
      <c r="AA56" s="60" t="s">
        <v>456</v>
      </c>
      <c r="AB56" s="61" t="s">
        <v>457</v>
      </c>
      <c r="AC56" s="60" t="s">
        <v>458</v>
      </c>
      <c r="AD56" s="60"/>
      <c r="AE56" s="50">
        <v>44319</v>
      </c>
      <c r="AF56" s="50">
        <v>44319</v>
      </c>
      <c r="AG56" s="50">
        <v>44358</v>
      </c>
      <c r="AH56" s="87">
        <v>4836000</v>
      </c>
      <c r="AI56" s="62">
        <f t="shared" si="2"/>
        <v>0.93071593533487296</v>
      </c>
      <c r="AJ56" s="63"/>
      <c r="AK56" s="64"/>
      <c r="AL56" s="63"/>
      <c r="AM56" s="48"/>
      <c r="AN56" s="48"/>
      <c r="AO56" s="65"/>
      <c r="AP56" s="48"/>
      <c r="AQ56" s="66"/>
      <c r="AR56" s="48" t="s">
        <v>184</v>
      </c>
      <c r="AS56" s="50">
        <v>44358</v>
      </c>
      <c r="AT56" s="50">
        <v>44358</v>
      </c>
      <c r="AU56" s="64"/>
      <c r="AV56" s="66"/>
      <c r="AW56" s="50">
        <v>44370</v>
      </c>
      <c r="AX56" s="54">
        <v>4836000</v>
      </c>
      <c r="AY56" s="67"/>
      <c r="AZ56" s="68"/>
      <c r="BA56" s="67"/>
      <c r="BB56" s="68"/>
      <c r="BC56" s="64"/>
      <c r="BD56" s="66"/>
      <c r="BE56" s="50"/>
      <c r="BF56" s="66"/>
      <c r="BG56" s="67"/>
      <c r="BH56" s="69"/>
      <c r="BI56" s="67"/>
      <c r="BJ56" s="69"/>
      <c r="BK56" s="64"/>
      <c r="BL56" s="66"/>
      <c r="BM56" s="50"/>
      <c r="BN56" s="66"/>
      <c r="BO56" s="67"/>
      <c r="BP56" s="69"/>
      <c r="BQ56" s="67"/>
      <c r="BR56" s="69"/>
      <c r="BS56" s="67"/>
      <c r="BT56" s="69"/>
      <c r="BU56" s="67"/>
      <c r="BV56" s="69"/>
    </row>
    <row r="57" spans="1:74" ht="52.5" customHeight="1">
      <c r="A57" s="47">
        <v>42</v>
      </c>
      <c r="B57" s="48" t="s">
        <v>453</v>
      </c>
      <c r="C57" s="49" t="s">
        <v>184</v>
      </c>
      <c r="D57" s="50">
        <v>44315</v>
      </c>
      <c r="E57" s="48" t="s">
        <v>192</v>
      </c>
      <c r="F57" s="48" t="s">
        <v>51</v>
      </c>
      <c r="G57" s="51" t="s">
        <v>52</v>
      </c>
      <c r="H57" s="52" t="s">
        <v>459</v>
      </c>
      <c r="I57" s="52" t="s">
        <v>459</v>
      </c>
      <c r="J57" s="52" t="s">
        <v>460</v>
      </c>
      <c r="K57" s="95">
        <v>11000000</v>
      </c>
      <c r="L57" s="73"/>
      <c r="M57" s="74"/>
      <c r="N57" s="57"/>
      <c r="O57" s="48"/>
      <c r="P57" s="58"/>
      <c r="Q57" s="48"/>
      <c r="R57" s="48"/>
      <c r="S57" s="59"/>
      <c r="T57" s="59"/>
      <c r="U57" s="73"/>
      <c r="V57" s="60"/>
      <c r="W57" s="60"/>
      <c r="X57" s="60"/>
      <c r="Y57" s="90"/>
      <c r="Z57" s="73"/>
      <c r="AA57" s="60" t="s">
        <v>461</v>
      </c>
      <c r="AB57" s="61" t="s">
        <v>462</v>
      </c>
      <c r="AC57" s="60" t="s">
        <v>463</v>
      </c>
      <c r="AD57" s="60"/>
      <c r="AE57" s="50">
        <v>44319</v>
      </c>
      <c r="AF57" s="50">
        <v>44319</v>
      </c>
      <c r="AG57" s="50">
        <v>44372</v>
      </c>
      <c r="AH57" s="87">
        <v>10000000</v>
      </c>
      <c r="AI57" s="62">
        <f t="shared" si="2"/>
        <v>0.90909090909090906</v>
      </c>
      <c r="AJ57" s="63"/>
      <c r="AK57" s="64"/>
      <c r="AL57" s="63"/>
      <c r="AM57" s="48"/>
      <c r="AN57" s="48"/>
      <c r="AO57" s="65"/>
      <c r="AP57" s="48"/>
      <c r="AQ57" s="66"/>
      <c r="AR57" s="48" t="s">
        <v>184</v>
      </c>
      <c r="AS57" s="50">
        <v>44362</v>
      </c>
      <c r="AT57" s="50">
        <v>44362</v>
      </c>
      <c r="AU57" s="64"/>
      <c r="AV57" s="66"/>
      <c r="AW57" s="50">
        <v>44375</v>
      </c>
      <c r="AX57" s="54">
        <v>10000000</v>
      </c>
      <c r="AY57" s="67"/>
      <c r="AZ57" s="68"/>
      <c r="BA57" s="67"/>
      <c r="BB57" s="68"/>
      <c r="BC57" s="64"/>
      <c r="BD57" s="66"/>
      <c r="BE57" s="50"/>
      <c r="BF57" s="66"/>
      <c r="BG57" s="67"/>
      <c r="BH57" s="69"/>
      <c r="BI57" s="67"/>
      <c r="BJ57" s="69"/>
      <c r="BK57" s="64"/>
      <c r="BL57" s="66"/>
      <c r="BM57" s="50"/>
      <c r="BN57" s="66"/>
      <c r="BO57" s="67"/>
      <c r="BP57" s="69"/>
      <c r="BQ57" s="67"/>
      <c r="BR57" s="69"/>
      <c r="BS57" s="67"/>
      <c r="BT57" s="69"/>
      <c r="BU57" s="67"/>
      <c r="BV57" s="69"/>
    </row>
    <row r="58" spans="1:74" ht="52.5" customHeight="1">
      <c r="A58" s="47">
        <v>43</v>
      </c>
      <c r="B58" s="48" t="s">
        <v>464</v>
      </c>
      <c r="C58" s="49" t="s">
        <v>465</v>
      </c>
      <c r="D58" s="50">
        <v>44314</v>
      </c>
      <c r="E58" s="48" t="s">
        <v>466</v>
      </c>
      <c r="F58" s="48"/>
      <c r="G58" s="51" t="s">
        <v>52</v>
      </c>
      <c r="H58" s="52" t="s">
        <v>467</v>
      </c>
      <c r="I58" s="52" t="s">
        <v>467</v>
      </c>
      <c r="J58" s="52" t="s">
        <v>468</v>
      </c>
      <c r="K58" s="95">
        <v>10800000</v>
      </c>
      <c r="L58" s="73"/>
      <c r="M58" s="74"/>
      <c r="N58" s="57"/>
      <c r="O58" s="48"/>
      <c r="P58" s="58"/>
      <c r="Q58" s="48"/>
      <c r="R58" s="48"/>
      <c r="S58" s="59"/>
      <c r="T58" s="59"/>
      <c r="U58" s="73"/>
      <c r="V58" s="60"/>
      <c r="W58" s="60"/>
      <c r="X58" s="60"/>
      <c r="Y58" s="90"/>
      <c r="Z58" s="73"/>
      <c r="AA58" s="60" t="s">
        <v>469</v>
      </c>
      <c r="AB58" s="61" t="s">
        <v>470</v>
      </c>
      <c r="AC58" s="60" t="s">
        <v>471</v>
      </c>
      <c r="AD58" s="60"/>
      <c r="AE58" s="50">
        <v>44323</v>
      </c>
      <c r="AF58" s="50">
        <v>44334</v>
      </c>
      <c r="AG58" s="50">
        <v>44351</v>
      </c>
      <c r="AH58" s="87">
        <v>10000000</v>
      </c>
      <c r="AI58" s="62">
        <f t="shared" si="2"/>
        <v>0.92592592592592593</v>
      </c>
      <c r="AJ58" s="63"/>
      <c r="AK58" s="64"/>
      <c r="AL58" s="63"/>
      <c r="AM58" s="48"/>
      <c r="AN58" s="48"/>
      <c r="AO58" s="65"/>
      <c r="AP58" s="48"/>
      <c r="AQ58" s="66"/>
      <c r="AR58" s="48" t="s">
        <v>465</v>
      </c>
      <c r="AS58" s="50">
        <v>44340</v>
      </c>
      <c r="AT58" s="50">
        <v>44340</v>
      </c>
      <c r="AU58" s="64"/>
      <c r="AV58" s="66"/>
      <c r="AW58" s="50">
        <v>44347</v>
      </c>
      <c r="AX58" s="54">
        <v>10000000</v>
      </c>
      <c r="AY58" s="67"/>
      <c r="AZ58" s="68"/>
      <c r="BA58" s="67"/>
      <c r="BB58" s="68"/>
      <c r="BC58" s="64"/>
      <c r="BD58" s="66"/>
      <c r="BE58" s="50"/>
      <c r="BF58" s="66"/>
      <c r="BG58" s="67"/>
      <c r="BH58" s="69"/>
      <c r="BI58" s="67"/>
      <c r="BJ58" s="69"/>
      <c r="BK58" s="64"/>
      <c r="BL58" s="66"/>
      <c r="BM58" s="50"/>
      <c r="BN58" s="66"/>
      <c r="BO58" s="67"/>
      <c r="BP58" s="69"/>
      <c r="BQ58" s="67"/>
      <c r="BR58" s="69"/>
      <c r="BS58" s="67"/>
      <c r="BT58" s="69"/>
      <c r="BU58" s="67"/>
      <c r="BV58" s="69"/>
    </row>
    <row r="59" spans="1:74" ht="52.5" customHeight="1">
      <c r="A59" s="47">
        <v>44</v>
      </c>
      <c r="B59" s="48" t="s">
        <v>464</v>
      </c>
      <c r="C59" s="49" t="s">
        <v>465</v>
      </c>
      <c r="D59" s="50">
        <v>44315</v>
      </c>
      <c r="E59" s="48" t="s">
        <v>466</v>
      </c>
      <c r="F59" s="48"/>
      <c r="G59" s="51" t="s">
        <v>52</v>
      </c>
      <c r="H59" s="52" t="s">
        <v>472</v>
      </c>
      <c r="I59" s="52" t="s">
        <v>472</v>
      </c>
      <c r="J59" s="52" t="s">
        <v>473</v>
      </c>
      <c r="K59" s="95">
        <v>9700000</v>
      </c>
      <c r="L59" s="73"/>
      <c r="M59" s="74"/>
      <c r="N59" s="57"/>
      <c r="O59" s="48"/>
      <c r="P59" s="58"/>
      <c r="Q59" s="48"/>
      <c r="R59" s="48"/>
      <c r="S59" s="59"/>
      <c r="T59" s="59"/>
      <c r="U59" s="73"/>
      <c r="V59" s="60"/>
      <c r="W59" s="60"/>
      <c r="X59" s="60"/>
      <c r="Y59" s="90"/>
      <c r="Z59" s="73"/>
      <c r="AA59" s="60" t="s">
        <v>474</v>
      </c>
      <c r="AB59" s="61" t="s">
        <v>475</v>
      </c>
      <c r="AC59" s="60" t="s">
        <v>476</v>
      </c>
      <c r="AD59" s="60"/>
      <c r="AE59" s="50">
        <v>44323</v>
      </c>
      <c r="AF59" s="50">
        <v>44334</v>
      </c>
      <c r="AG59" s="50">
        <v>44351</v>
      </c>
      <c r="AH59" s="87">
        <v>9000000</v>
      </c>
      <c r="AI59" s="62">
        <f t="shared" si="2"/>
        <v>0.92783505154639179</v>
      </c>
      <c r="AJ59" s="63"/>
      <c r="AK59" s="64"/>
      <c r="AL59" s="63"/>
      <c r="AM59" s="48"/>
      <c r="AN59" s="48"/>
      <c r="AO59" s="65"/>
      <c r="AP59" s="48"/>
      <c r="AQ59" s="66"/>
      <c r="AR59" s="48" t="s">
        <v>465</v>
      </c>
      <c r="AS59" s="50">
        <v>44340</v>
      </c>
      <c r="AT59" s="50">
        <v>44340</v>
      </c>
      <c r="AU59" s="64"/>
      <c r="AV59" s="66"/>
      <c r="AW59" s="50">
        <v>44343</v>
      </c>
      <c r="AX59" s="54">
        <v>9000000</v>
      </c>
      <c r="AY59" s="67"/>
      <c r="AZ59" s="68"/>
      <c r="BA59" s="67"/>
      <c r="BB59" s="68"/>
      <c r="BC59" s="64"/>
      <c r="BD59" s="66"/>
      <c r="BE59" s="50"/>
      <c r="BF59" s="66"/>
      <c r="BG59" s="67"/>
      <c r="BH59" s="69"/>
      <c r="BI59" s="67"/>
      <c r="BJ59" s="69"/>
      <c r="BK59" s="64"/>
      <c r="BL59" s="66"/>
      <c r="BM59" s="50"/>
      <c r="BN59" s="66"/>
      <c r="BO59" s="67"/>
      <c r="BP59" s="69"/>
      <c r="BQ59" s="67"/>
      <c r="BR59" s="69"/>
      <c r="BS59" s="67"/>
      <c r="BT59" s="69"/>
      <c r="BU59" s="67"/>
      <c r="BV59" s="69"/>
    </row>
    <row r="60" spans="1:74" ht="52.5" customHeight="1">
      <c r="A60" s="47">
        <v>45</v>
      </c>
      <c r="B60" s="48" t="s">
        <v>477</v>
      </c>
      <c r="C60" s="49" t="s">
        <v>191</v>
      </c>
      <c r="D60" s="50">
        <v>44321</v>
      </c>
      <c r="E60" s="48" t="s">
        <v>192</v>
      </c>
      <c r="F60" s="48" t="s">
        <v>51</v>
      </c>
      <c r="G60" s="51" t="s">
        <v>52</v>
      </c>
      <c r="H60" s="52" t="s">
        <v>478</v>
      </c>
      <c r="I60" s="52" t="s">
        <v>478</v>
      </c>
      <c r="J60" s="52" t="s">
        <v>479</v>
      </c>
      <c r="K60" s="95">
        <v>18622500</v>
      </c>
      <c r="L60" s="73"/>
      <c r="M60" s="74"/>
      <c r="N60" s="57"/>
      <c r="O60" s="48"/>
      <c r="P60" s="58"/>
      <c r="Q60" s="48"/>
      <c r="R60" s="48"/>
      <c r="S60" s="59"/>
      <c r="T60" s="59"/>
      <c r="U60" s="73"/>
      <c r="V60" s="60"/>
      <c r="W60" s="60"/>
      <c r="X60" s="60"/>
      <c r="Y60" s="90"/>
      <c r="Z60" s="73"/>
      <c r="AA60" s="60" t="s">
        <v>480</v>
      </c>
      <c r="AB60" s="61" t="s">
        <v>481</v>
      </c>
      <c r="AC60" s="60" t="s">
        <v>482</v>
      </c>
      <c r="AD60" s="60"/>
      <c r="AE60" s="50">
        <v>44323</v>
      </c>
      <c r="AF60" s="50">
        <v>44333</v>
      </c>
      <c r="AG60" s="50">
        <v>44547</v>
      </c>
      <c r="AH60" s="87">
        <v>16890000</v>
      </c>
      <c r="AI60" s="62">
        <f t="shared" si="2"/>
        <v>0.9069673781715667</v>
      </c>
      <c r="AJ60" s="63"/>
      <c r="AK60" s="64"/>
      <c r="AL60" s="63"/>
      <c r="AM60" s="48"/>
      <c r="AN60" s="48"/>
      <c r="AO60" s="65"/>
      <c r="AP60" s="48"/>
      <c r="AQ60" s="66"/>
      <c r="AR60" s="48" t="s">
        <v>191</v>
      </c>
      <c r="AS60" s="50"/>
      <c r="AT60" s="50"/>
      <c r="AU60" s="64"/>
      <c r="AV60" s="66"/>
      <c r="AW60" s="50"/>
      <c r="AX60" s="54"/>
      <c r="AY60" s="67"/>
      <c r="AZ60" s="68"/>
      <c r="BA60" s="67"/>
      <c r="BB60" s="68"/>
      <c r="BC60" s="64"/>
      <c r="BD60" s="66"/>
      <c r="BE60" s="50"/>
      <c r="BF60" s="66"/>
      <c r="BG60" s="67"/>
      <c r="BH60" s="69"/>
      <c r="BI60" s="67"/>
      <c r="BJ60" s="69"/>
      <c r="BK60" s="64"/>
      <c r="BL60" s="66"/>
      <c r="BM60" s="50"/>
      <c r="BN60" s="66"/>
      <c r="BO60" s="67"/>
      <c r="BP60" s="69"/>
      <c r="BQ60" s="67"/>
      <c r="BR60" s="69"/>
      <c r="BS60" s="67"/>
      <c r="BT60" s="69"/>
      <c r="BU60" s="67"/>
      <c r="BV60" s="69"/>
    </row>
    <row r="61" spans="1:74" ht="52.5" customHeight="1">
      <c r="A61" s="47">
        <v>46</v>
      </c>
      <c r="B61" s="48" t="s">
        <v>477</v>
      </c>
      <c r="C61" s="49" t="s">
        <v>183</v>
      </c>
      <c r="D61" s="50">
        <v>44288</v>
      </c>
      <c r="E61" s="48" t="s">
        <v>192</v>
      </c>
      <c r="F61" s="48" t="s">
        <v>51</v>
      </c>
      <c r="G61" s="51" t="s">
        <v>181</v>
      </c>
      <c r="H61" s="52" t="s">
        <v>483</v>
      </c>
      <c r="I61" s="52" t="s">
        <v>483</v>
      </c>
      <c r="J61" s="52" t="s">
        <v>484</v>
      </c>
      <c r="K61" s="92">
        <v>49368000</v>
      </c>
      <c r="L61" s="73">
        <v>44292</v>
      </c>
      <c r="M61" s="74" t="s">
        <v>485</v>
      </c>
      <c r="N61" s="57"/>
      <c r="O61" s="48" t="s">
        <v>197</v>
      </c>
      <c r="P61" s="58" t="s">
        <v>486</v>
      </c>
      <c r="Q61" s="48" t="s">
        <v>66</v>
      </c>
      <c r="R61" s="48" t="s">
        <v>443</v>
      </c>
      <c r="S61" s="59">
        <v>49368000</v>
      </c>
      <c r="T61" s="59"/>
      <c r="U61" s="73">
        <v>44305</v>
      </c>
      <c r="V61" s="60">
        <v>2</v>
      </c>
      <c r="W61" s="60" t="s">
        <v>487</v>
      </c>
      <c r="X61" s="60" t="s">
        <v>488</v>
      </c>
      <c r="Y61" s="90">
        <v>48613155</v>
      </c>
      <c r="Z61" s="73">
        <v>44305</v>
      </c>
      <c r="AA61" s="60" t="s">
        <v>487</v>
      </c>
      <c r="AB61" s="74" t="s">
        <v>489</v>
      </c>
      <c r="AC61" s="60" t="s">
        <v>488</v>
      </c>
      <c r="AD61" s="60">
        <v>1</v>
      </c>
      <c r="AE61" s="50">
        <v>44327</v>
      </c>
      <c r="AF61" s="50">
        <v>44327</v>
      </c>
      <c r="AG61" s="50">
        <v>44561</v>
      </c>
      <c r="AH61" s="87">
        <v>48613150</v>
      </c>
      <c r="AI61" s="62">
        <f t="shared" si="2"/>
        <v>0.98470973099983794</v>
      </c>
      <c r="AJ61" s="63"/>
      <c r="AK61" s="64"/>
      <c r="AL61" s="63"/>
      <c r="AM61" s="48"/>
      <c r="AN61" s="48"/>
      <c r="AO61" s="65"/>
      <c r="AP61" s="48"/>
      <c r="AQ61" s="66"/>
      <c r="AR61" s="48" t="s">
        <v>183</v>
      </c>
      <c r="AS61" s="50"/>
      <c r="AT61" s="50"/>
      <c r="AU61" s="64"/>
      <c r="AV61" s="66"/>
      <c r="AW61" s="50"/>
      <c r="AX61" s="54"/>
      <c r="AY61" s="67"/>
      <c r="AZ61" s="68"/>
      <c r="BA61" s="67"/>
      <c r="BB61" s="68"/>
      <c r="BC61" s="64"/>
      <c r="BD61" s="66"/>
      <c r="BE61" s="50"/>
      <c r="BF61" s="66"/>
      <c r="BG61" s="67"/>
      <c r="BH61" s="69"/>
      <c r="BI61" s="67"/>
      <c r="BJ61" s="69"/>
      <c r="BK61" s="64"/>
      <c r="BL61" s="66"/>
      <c r="BM61" s="50"/>
      <c r="BN61" s="66"/>
      <c r="BO61" s="67"/>
      <c r="BP61" s="69"/>
      <c r="BQ61" s="67"/>
      <c r="BR61" s="69"/>
      <c r="BS61" s="67"/>
      <c r="BT61" s="69"/>
      <c r="BU61" s="67"/>
      <c r="BV61" s="69"/>
    </row>
    <row r="62" spans="1:74" ht="52.5" customHeight="1">
      <c r="A62" s="47">
        <v>47</v>
      </c>
      <c r="B62" s="48" t="s">
        <v>490</v>
      </c>
      <c r="C62" s="49" t="s">
        <v>491</v>
      </c>
      <c r="D62" s="50">
        <v>44326</v>
      </c>
      <c r="E62" s="48" t="s">
        <v>192</v>
      </c>
      <c r="F62" s="48" t="s">
        <v>51</v>
      </c>
      <c r="G62" s="51" t="s">
        <v>492</v>
      </c>
      <c r="H62" s="52" t="s">
        <v>493</v>
      </c>
      <c r="I62" s="52" t="s">
        <v>493</v>
      </c>
      <c r="J62" s="79" t="s">
        <v>494</v>
      </c>
      <c r="K62" s="92">
        <v>19830000</v>
      </c>
      <c r="L62" s="73"/>
      <c r="M62" s="74"/>
      <c r="N62" s="57"/>
      <c r="O62" s="48"/>
      <c r="P62" s="58"/>
      <c r="Q62" s="48"/>
      <c r="R62" s="48"/>
      <c r="S62" s="59"/>
      <c r="T62" s="59"/>
      <c r="U62" s="73"/>
      <c r="V62" s="60"/>
      <c r="W62" s="60"/>
      <c r="X62" s="60"/>
      <c r="Y62" s="90"/>
      <c r="Z62" s="73"/>
      <c r="AA62" s="60" t="s">
        <v>495</v>
      </c>
      <c r="AB62" s="74" t="s">
        <v>496</v>
      </c>
      <c r="AC62" s="60" t="s">
        <v>497</v>
      </c>
      <c r="AD62" s="60"/>
      <c r="AE62" s="50">
        <v>44328</v>
      </c>
      <c r="AF62" s="50">
        <v>44328</v>
      </c>
      <c r="AG62" s="50">
        <v>44469</v>
      </c>
      <c r="AH62" s="87">
        <v>17847000</v>
      </c>
      <c r="AI62" s="62">
        <f t="shared" si="2"/>
        <v>0.9</v>
      </c>
      <c r="AJ62" s="63" t="s">
        <v>498</v>
      </c>
      <c r="AK62" s="64">
        <v>44441</v>
      </c>
      <c r="AL62" s="63" t="s">
        <v>499</v>
      </c>
      <c r="AM62" s="48"/>
      <c r="AN62" s="48"/>
      <c r="AO62" s="65"/>
      <c r="AP62" s="48"/>
      <c r="AQ62" s="66"/>
      <c r="AR62" s="48" t="s">
        <v>491</v>
      </c>
      <c r="AS62" s="50">
        <v>44453</v>
      </c>
      <c r="AT62" s="50">
        <v>44453</v>
      </c>
      <c r="AU62" s="64"/>
      <c r="AV62" s="66"/>
      <c r="AW62" s="50">
        <v>44455</v>
      </c>
      <c r="AX62" s="54">
        <v>19000000</v>
      </c>
      <c r="AY62" s="67"/>
      <c r="AZ62" s="68"/>
      <c r="BA62" s="67"/>
      <c r="BB62" s="68"/>
      <c r="BC62" s="64"/>
      <c r="BD62" s="66"/>
      <c r="BE62" s="50"/>
      <c r="BF62" s="66"/>
      <c r="BG62" s="67"/>
      <c r="BH62" s="69"/>
      <c r="BI62" s="67"/>
      <c r="BJ62" s="69"/>
      <c r="BK62" s="64"/>
      <c r="BL62" s="66"/>
      <c r="BM62" s="50"/>
      <c r="BN62" s="66"/>
      <c r="BO62" s="67"/>
      <c r="BP62" s="69"/>
      <c r="BQ62" s="67"/>
      <c r="BR62" s="69"/>
      <c r="BS62" s="67"/>
      <c r="BT62" s="69"/>
      <c r="BU62" s="67"/>
      <c r="BV62" s="69"/>
    </row>
    <row r="63" spans="1:74" ht="52.5" customHeight="1">
      <c r="A63" s="47">
        <v>48</v>
      </c>
      <c r="B63" s="48" t="s">
        <v>477</v>
      </c>
      <c r="C63" s="49" t="s">
        <v>183</v>
      </c>
      <c r="D63" s="50">
        <v>44324</v>
      </c>
      <c r="E63" s="48" t="s">
        <v>236</v>
      </c>
      <c r="F63" s="48" t="s">
        <v>51</v>
      </c>
      <c r="G63" s="51" t="s">
        <v>52</v>
      </c>
      <c r="H63" s="52" t="s">
        <v>500</v>
      </c>
      <c r="I63" s="52" t="s">
        <v>500</v>
      </c>
      <c r="J63" s="79" t="s">
        <v>501</v>
      </c>
      <c r="K63" s="93">
        <v>8186750</v>
      </c>
      <c r="L63" s="73"/>
      <c r="M63" s="74"/>
      <c r="N63" s="57"/>
      <c r="O63" s="48"/>
      <c r="P63" s="58"/>
      <c r="Q63" s="48"/>
      <c r="R63" s="48"/>
      <c r="S63" s="59"/>
      <c r="T63" s="59"/>
      <c r="U63" s="73"/>
      <c r="V63" s="60"/>
      <c r="W63" s="60"/>
      <c r="X63" s="60"/>
      <c r="Y63" s="90"/>
      <c r="Z63" s="73"/>
      <c r="AA63" s="60" t="s">
        <v>502</v>
      </c>
      <c r="AB63" s="74" t="s">
        <v>503</v>
      </c>
      <c r="AC63" s="60" t="s">
        <v>504</v>
      </c>
      <c r="AD63" s="60"/>
      <c r="AE63" s="50">
        <v>44329</v>
      </c>
      <c r="AF63" s="50"/>
      <c r="AG63" s="50">
        <v>44501</v>
      </c>
      <c r="AH63" s="88">
        <v>7695540</v>
      </c>
      <c r="AI63" s="62">
        <f t="shared" si="2"/>
        <v>0.93999938925703119</v>
      </c>
      <c r="AJ63" s="63" t="s">
        <v>505</v>
      </c>
      <c r="AK63" s="64">
        <v>44442</v>
      </c>
      <c r="AL63" s="63" t="s">
        <v>506</v>
      </c>
      <c r="AM63" s="48"/>
      <c r="AN63" s="48"/>
      <c r="AO63" s="65"/>
      <c r="AP63" s="48"/>
      <c r="AQ63" s="66"/>
      <c r="AR63" s="48" t="s">
        <v>183</v>
      </c>
      <c r="AS63" s="50">
        <v>44498</v>
      </c>
      <c r="AT63" s="50">
        <v>44501</v>
      </c>
      <c r="AU63" s="64"/>
      <c r="AV63" s="66"/>
      <c r="AW63" s="50">
        <v>44503</v>
      </c>
      <c r="AX63" s="54">
        <v>7695540</v>
      </c>
      <c r="AY63" s="67"/>
      <c r="AZ63" s="68"/>
      <c r="BA63" s="67"/>
      <c r="BB63" s="68"/>
      <c r="BC63" s="64"/>
      <c r="BD63" s="66"/>
      <c r="BE63" s="50"/>
      <c r="BF63" s="66"/>
      <c r="BG63" s="67"/>
      <c r="BH63" s="69"/>
      <c r="BI63" s="67"/>
      <c r="BJ63" s="69"/>
      <c r="BK63" s="64"/>
      <c r="BL63" s="66"/>
      <c r="BM63" s="50"/>
      <c r="BN63" s="66"/>
      <c r="BO63" s="67"/>
      <c r="BP63" s="69"/>
      <c r="BQ63" s="67"/>
      <c r="BR63" s="69"/>
      <c r="BS63" s="67"/>
      <c r="BT63" s="69"/>
      <c r="BU63" s="67"/>
      <c r="BV63" s="69"/>
    </row>
    <row r="64" spans="1:74" ht="52.5" customHeight="1">
      <c r="A64" s="47">
        <v>49</v>
      </c>
      <c r="B64" s="48" t="s">
        <v>453</v>
      </c>
      <c r="C64" s="49" t="s">
        <v>507</v>
      </c>
      <c r="D64" s="50">
        <v>44327</v>
      </c>
      <c r="E64" s="48" t="s">
        <v>192</v>
      </c>
      <c r="F64" s="48" t="s">
        <v>51</v>
      </c>
      <c r="G64" s="51" t="s">
        <v>492</v>
      </c>
      <c r="H64" s="80" t="s">
        <v>508</v>
      </c>
      <c r="I64" s="80" t="s">
        <v>508</v>
      </c>
      <c r="J64" s="79" t="s">
        <v>508</v>
      </c>
      <c r="K64" s="93">
        <v>12080000</v>
      </c>
      <c r="L64" s="73"/>
      <c r="M64" s="74"/>
      <c r="N64" s="57"/>
      <c r="O64" s="48"/>
      <c r="P64" s="58"/>
      <c r="Q64" s="48"/>
      <c r="R64" s="48"/>
      <c r="S64" s="59"/>
      <c r="T64" s="59"/>
      <c r="U64" s="73"/>
      <c r="V64" s="60"/>
      <c r="W64" s="60"/>
      <c r="X64" s="60"/>
      <c r="Y64" s="90"/>
      <c r="Z64" s="73"/>
      <c r="AA64" s="56" t="s">
        <v>509</v>
      </c>
      <c r="AB64" s="74" t="s">
        <v>510</v>
      </c>
      <c r="AC64" s="56" t="s">
        <v>511</v>
      </c>
      <c r="AD64" s="60"/>
      <c r="AE64" s="50">
        <v>44329</v>
      </c>
      <c r="AF64" s="50">
        <v>44329</v>
      </c>
      <c r="AG64" s="50">
        <v>44342</v>
      </c>
      <c r="AH64" s="88">
        <v>11234000</v>
      </c>
      <c r="AI64" s="62">
        <f t="shared" si="2"/>
        <v>0.92996688741721856</v>
      </c>
      <c r="AJ64" s="63"/>
      <c r="AK64" s="64"/>
      <c r="AL64" s="63"/>
      <c r="AM64" s="48"/>
      <c r="AN64" s="48"/>
      <c r="AO64" s="65"/>
      <c r="AP64" s="48"/>
      <c r="AQ64" s="66"/>
      <c r="AR64" s="48" t="s">
        <v>507</v>
      </c>
      <c r="AS64" s="50">
        <v>44342</v>
      </c>
      <c r="AT64" s="50">
        <v>44342</v>
      </c>
      <c r="AU64" s="64"/>
      <c r="AV64" s="66"/>
      <c r="AW64" s="50">
        <v>44344</v>
      </c>
      <c r="AX64" s="54">
        <v>11234000</v>
      </c>
      <c r="AY64" s="67"/>
      <c r="AZ64" s="68"/>
      <c r="BA64" s="67"/>
      <c r="BB64" s="68"/>
      <c r="BC64" s="64"/>
      <c r="BD64" s="66"/>
      <c r="BE64" s="50"/>
      <c r="BF64" s="66"/>
      <c r="BG64" s="67"/>
      <c r="BH64" s="69"/>
      <c r="BI64" s="67"/>
      <c r="BJ64" s="69"/>
      <c r="BK64" s="64"/>
      <c r="BL64" s="66"/>
      <c r="BM64" s="50"/>
      <c r="BN64" s="66"/>
      <c r="BO64" s="67"/>
      <c r="BP64" s="69"/>
      <c r="BQ64" s="67"/>
      <c r="BR64" s="69"/>
      <c r="BS64" s="67"/>
      <c r="BT64" s="69"/>
      <c r="BU64" s="67"/>
      <c r="BV64" s="69"/>
    </row>
    <row r="65" spans="1:74" ht="52.5" customHeight="1">
      <c r="A65" s="47">
        <v>50</v>
      </c>
      <c r="B65" s="48" t="s">
        <v>464</v>
      </c>
      <c r="C65" s="49" t="s">
        <v>212</v>
      </c>
      <c r="D65" s="50">
        <v>44280</v>
      </c>
      <c r="E65" s="48" t="s">
        <v>192</v>
      </c>
      <c r="F65" s="48" t="s">
        <v>51</v>
      </c>
      <c r="G65" s="51" t="s">
        <v>181</v>
      </c>
      <c r="H65" s="52" t="s">
        <v>512</v>
      </c>
      <c r="I65" s="52" t="s">
        <v>512</v>
      </c>
      <c r="J65" s="52" t="s">
        <v>513</v>
      </c>
      <c r="K65" s="92">
        <v>122000000</v>
      </c>
      <c r="L65" s="73">
        <v>44288</v>
      </c>
      <c r="M65" s="74"/>
      <c r="N65" s="57"/>
      <c r="O65" s="48" t="s">
        <v>197</v>
      </c>
      <c r="P65" s="58" t="s">
        <v>514</v>
      </c>
      <c r="Q65" s="48" t="s">
        <v>66</v>
      </c>
      <c r="R65" s="48" t="s">
        <v>443</v>
      </c>
      <c r="S65" s="59">
        <v>122000000</v>
      </c>
      <c r="T65" s="59"/>
      <c r="U65" s="73">
        <v>44309</v>
      </c>
      <c r="V65" s="60">
        <v>2</v>
      </c>
      <c r="W65" s="60" t="s">
        <v>515</v>
      </c>
      <c r="X65" s="60" t="s">
        <v>516</v>
      </c>
      <c r="Y65" s="90">
        <v>121300000</v>
      </c>
      <c r="Z65" s="73">
        <v>44309</v>
      </c>
      <c r="AA65" s="60" t="s">
        <v>515</v>
      </c>
      <c r="AB65" s="74" t="s">
        <v>517</v>
      </c>
      <c r="AC65" s="60" t="s">
        <v>516</v>
      </c>
      <c r="AD65" s="60">
        <v>1</v>
      </c>
      <c r="AE65" s="50">
        <v>44334</v>
      </c>
      <c r="AF65" s="50">
        <v>44334</v>
      </c>
      <c r="AG65" s="50">
        <v>44547</v>
      </c>
      <c r="AH65" s="59">
        <v>121300000</v>
      </c>
      <c r="AI65" s="62">
        <f t="shared" si="2"/>
        <v>0.99426229508196717</v>
      </c>
      <c r="AJ65" s="63"/>
      <c r="AK65" s="64"/>
      <c r="AL65" s="63"/>
      <c r="AM65" s="48"/>
      <c r="AN65" s="48"/>
      <c r="AO65" s="65"/>
      <c r="AP65" s="48"/>
      <c r="AQ65" s="66"/>
      <c r="AR65" s="48" t="s">
        <v>518</v>
      </c>
      <c r="AS65" s="50"/>
      <c r="AT65" s="50"/>
      <c r="AU65" s="64">
        <v>44350</v>
      </c>
      <c r="AV65" s="66">
        <v>84700000</v>
      </c>
      <c r="AW65" s="50"/>
      <c r="AX65" s="54"/>
      <c r="AY65" s="67"/>
      <c r="AZ65" s="68"/>
      <c r="BA65" s="67"/>
      <c r="BB65" s="68"/>
      <c r="BC65" s="64"/>
      <c r="BD65" s="66"/>
      <c r="BE65" s="50"/>
      <c r="BF65" s="66"/>
      <c r="BG65" s="67"/>
      <c r="BH65" s="69"/>
      <c r="BI65" s="67"/>
      <c r="BJ65" s="69"/>
      <c r="BK65" s="64"/>
      <c r="BL65" s="66"/>
      <c r="BM65" s="50"/>
      <c r="BN65" s="66"/>
      <c r="BO65" s="67"/>
      <c r="BP65" s="69"/>
      <c r="BQ65" s="67"/>
      <c r="BR65" s="69"/>
      <c r="BS65" s="67"/>
      <c r="BT65" s="69"/>
      <c r="BU65" s="67"/>
      <c r="BV65" s="69"/>
    </row>
    <row r="66" spans="1:74" ht="52.5" customHeight="1">
      <c r="A66" s="47">
        <v>51</v>
      </c>
      <c r="B66" s="48" t="s">
        <v>519</v>
      </c>
      <c r="C66" s="49" t="s">
        <v>520</v>
      </c>
      <c r="D66" s="50">
        <v>44294</v>
      </c>
      <c r="E66" s="48" t="s">
        <v>192</v>
      </c>
      <c r="F66" s="48" t="s">
        <v>51</v>
      </c>
      <c r="G66" s="51" t="s">
        <v>181</v>
      </c>
      <c r="H66" s="52" t="s">
        <v>521</v>
      </c>
      <c r="I66" s="52" t="s">
        <v>521</v>
      </c>
      <c r="J66" s="52" t="s">
        <v>522</v>
      </c>
      <c r="K66" s="92">
        <v>100000000</v>
      </c>
      <c r="L66" s="73">
        <v>44302</v>
      </c>
      <c r="M66" s="74"/>
      <c r="N66" s="57"/>
      <c r="O66" s="48" t="s">
        <v>197</v>
      </c>
      <c r="P66" s="58" t="s">
        <v>523</v>
      </c>
      <c r="Q66" s="48" t="s">
        <v>66</v>
      </c>
      <c r="R66" s="48" t="s">
        <v>443</v>
      </c>
      <c r="S66" s="59">
        <v>100000000</v>
      </c>
      <c r="T66" s="59"/>
      <c r="U66" s="73">
        <v>44314</v>
      </c>
      <c r="V66" s="60">
        <v>5</v>
      </c>
      <c r="W66" s="60" t="s">
        <v>524</v>
      </c>
      <c r="X66" s="60" t="s">
        <v>525</v>
      </c>
      <c r="Y66" s="90">
        <v>90893000</v>
      </c>
      <c r="Z66" s="73">
        <v>44314</v>
      </c>
      <c r="AA66" s="60" t="s">
        <v>524</v>
      </c>
      <c r="AB66" s="74" t="s">
        <v>526</v>
      </c>
      <c r="AC66" s="60" t="s">
        <v>525</v>
      </c>
      <c r="AD66" s="60">
        <v>1</v>
      </c>
      <c r="AE66" s="50">
        <v>44340</v>
      </c>
      <c r="AF66" s="50">
        <v>44340</v>
      </c>
      <c r="AG66" s="50">
        <v>44561</v>
      </c>
      <c r="AH66" s="59">
        <v>90893000</v>
      </c>
      <c r="AI66" s="62">
        <f t="shared" si="2"/>
        <v>0.90893000000000002</v>
      </c>
      <c r="AJ66" s="63"/>
      <c r="AK66" s="64"/>
      <c r="AL66" s="63"/>
      <c r="AM66" s="48"/>
      <c r="AN66" s="48"/>
      <c r="AO66" s="65"/>
      <c r="AP66" s="48"/>
      <c r="AQ66" s="66"/>
      <c r="AR66" s="48" t="s">
        <v>520</v>
      </c>
      <c r="AS66" s="50"/>
      <c r="AT66" s="50"/>
      <c r="AU66" s="50">
        <v>44355</v>
      </c>
      <c r="AV66" s="54">
        <v>13252200</v>
      </c>
      <c r="AW66" s="50"/>
      <c r="AX66" s="54"/>
      <c r="AY66" s="67"/>
      <c r="AZ66" s="68"/>
      <c r="BA66" s="67"/>
      <c r="BB66" s="68"/>
      <c r="BC66" s="64"/>
      <c r="BD66" s="66"/>
      <c r="BE66" s="50"/>
      <c r="BF66" s="66"/>
      <c r="BG66" s="67"/>
      <c r="BH66" s="69"/>
      <c r="BI66" s="67"/>
      <c r="BJ66" s="69"/>
      <c r="BK66" s="64"/>
      <c r="BL66" s="66"/>
      <c r="BM66" s="50"/>
      <c r="BN66" s="66"/>
      <c r="BO66" s="67"/>
      <c r="BP66" s="69"/>
      <c r="BQ66" s="67"/>
      <c r="BR66" s="69"/>
      <c r="BS66" s="67"/>
      <c r="BT66" s="69"/>
      <c r="BU66" s="67"/>
      <c r="BV66" s="69"/>
    </row>
    <row r="67" spans="1:74" ht="52.5" customHeight="1">
      <c r="A67" s="47">
        <v>52</v>
      </c>
      <c r="B67" s="48" t="s">
        <v>190</v>
      </c>
      <c r="C67" s="49" t="s">
        <v>204</v>
      </c>
      <c r="D67" s="50">
        <v>44320</v>
      </c>
      <c r="E67" s="48" t="s">
        <v>466</v>
      </c>
      <c r="F67" s="48" t="s">
        <v>51</v>
      </c>
      <c r="G67" s="51" t="s">
        <v>60</v>
      </c>
      <c r="H67" s="52" t="s">
        <v>527</v>
      </c>
      <c r="I67" s="52" t="s">
        <v>527</v>
      </c>
      <c r="J67" s="52" t="s">
        <v>528</v>
      </c>
      <c r="K67" s="92">
        <v>57500000</v>
      </c>
      <c r="L67" s="73">
        <v>44327</v>
      </c>
      <c r="M67" s="74" t="s">
        <v>529</v>
      </c>
      <c r="N67" s="57">
        <v>0.87744999999999995</v>
      </c>
      <c r="O67" s="48" t="s">
        <v>197</v>
      </c>
      <c r="P67" s="58"/>
      <c r="Q67" s="48" t="s">
        <v>66</v>
      </c>
      <c r="R67" s="48" t="s">
        <v>530</v>
      </c>
      <c r="S67" s="59">
        <v>57500000</v>
      </c>
      <c r="T67" s="59">
        <v>57942100</v>
      </c>
      <c r="U67" s="73">
        <v>44333</v>
      </c>
      <c r="V67" s="60">
        <v>139</v>
      </c>
      <c r="W67" s="60" t="s">
        <v>531</v>
      </c>
      <c r="X67" s="60" t="s">
        <v>532</v>
      </c>
      <c r="Y67" s="90">
        <v>50863500</v>
      </c>
      <c r="Z67" s="73">
        <v>44333</v>
      </c>
      <c r="AA67" s="60" t="s">
        <v>531</v>
      </c>
      <c r="AB67" s="82" t="s">
        <v>533</v>
      </c>
      <c r="AC67" s="60" t="s">
        <v>532</v>
      </c>
      <c r="AD67" s="60">
        <v>1</v>
      </c>
      <c r="AE67" s="50">
        <v>44340</v>
      </c>
      <c r="AF67" s="50">
        <v>44344</v>
      </c>
      <c r="AG67" s="50">
        <v>44368</v>
      </c>
      <c r="AH67" s="59">
        <v>50863500</v>
      </c>
      <c r="AI67" s="62">
        <f>AH67/T67</f>
        <v>0.87783321626244126</v>
      </c>
      <c r="AJ67" s="63" t="s">
        <v>534</v>
      </c>
      <c r="AK67" s="64">
        <v>44355</v>
      </c>
      <c r="AL67" s="63" t="s">
        <v>535</v>
      </c>
      <c r="AM67" s="48"/>
      <c r="AN67" s="48"/>
      <c r="AO67" s="65"/>
      <c r="AP67" s="48"/>
      <c r="AQ67" s="66"/>
      <c r="AR67" s="48" t="s">
        <v>204</v>
      </c>
      <c r="AS67" s="50">
        <v>44356</v>
      </c>
      <c r="AT67" s="50">
        <v>44358</v>
      </c>
      <c r="AU67" s="64"/>
      <c r="AV67" s="66"/>
      <c r="AW67" s="50">
        <v>44363</v>
      </c>
      <c r="AX67" s="54">
        <v>50570000</v>
      </c>
      <c r="AY67" s="67"/>
      <c r="AZ67" s="68"/>
      <c r="BA67" s="67"/>
      <c r="BB67" s="68"/>
      <c r="BC67" s="64"/>
      <c r="BD67" s="66"/>
      <c r="BE67" s="50"/>
      <c r="BF67" s="66"/>
      <c r="BG67" s="67"/>
      <c r="BH67" s="69"/>
      <c r="BI67" s="67"/>
      <c r="BJ67" s="69"/>
      <c r="BK67" s="64"/>
      <c r="BL67" s="66"/>
      <c r="BM67" s="50"/>
      <c r="BN67" s="66"/>
      <c r="BO67" s="67"/>
      <c r="BP67" s="69"/>
      <c r="BQ67" s="67"/>
      <c r="BR67" s="69"/>
      <c r="BS67" s="67"/>
      <c r="BT67" s="69"/>
      <c r="BU67" s="67"/>
      <c r="BV67" s="69"/>
    </row>
    <row r="68" spans="1:74" ht="52.5" customHeight="1">
      <c r="A68" s="47">
        <v>53</v>
      </c>
      <c r="B68" s="48" t="s">
        <v>190</v>
      </c>
      <c r="C68" s="49" t="s">
        <v>204</v>
      </c>
      <c r="D68" s="50">
        <v>44341</v>
      </c>
      <c r="E68" s="48" t="s">
        <v>466</v>
      </c>
      <c r="F68" s="48"/>
      <c r="G68" s="51" t="s">
        <v>52</v>
      </c>
      <c r="H68" s="52" t="s">
        <v>536</v>
      </c>
      <c r="I68" s="52" t="s">
        <v>536</v>
      </c>
      <c r="J68" s="52" t="s">
        <v>537</v>
      </c>
      <c r="K68" s="95">
        <v>9650000</v>
      </c>
      <c r="L68" s="73"/>
      <c r="M68" s="74"/>
      <c r="N68" s="57"/>
      <c r="O68" s="48"/>
      <c r="P68" s="58"/>
      <c r="Q68" s="48"/>
      <c r="R68" s="48"/>
      <c r="S68" s="59"/>
      <c r="T68" s="59"/>
      <c r="U68" s="73"/>
      <c r="V68" s="60"/>
      <c r="W68" s="60"/>
      <c r="X68" s="60"/>
      <c r="Y68" s="90"/>
      <c r="Z68" s="73"/>
      <c r="AA68" s="56" t="s">
        <v>538</v>
      </c>
      <c r="AB68" s="61" t="s">
        <v>539</v>
      </c>
      <c r="AC68" s="60" t="s">
        <v>540</v>
      </c>
      <c r="AD68" s="60"/>
      <c r="AE68" s="50">
        <v>44343</v>
      </c>
      <c r="AF68" s="50">
        <v>44344</v>
      </c>
      <c r="AG68" s="50">
        <v>44368</v>
      </c>
      <c r="AH68" s="87">
        <v>9200000</v>
      </c>
      <c r="AI68" s="62">
        <f>AH68/K68</f>
        <v>0.95336787564766834</v>
      </c>
      <c r="AJ68" s="63"/>
      <c r="AK68" s="64"/>
      <c r="AL68" s="63"/>
      <c r="AM68" s="48"/>
      <c r="AN68" s="48"/>
      <c r="AO68" s="65"/>
      <c r="AP68" s="48"/>
      <c r="AQ68" s="66"/>
      <c r="AR68" s="48" t="s">
        <v>204</v>
      </c>
      <c r="AS68" s="50">
        <v>44363</v>
      </c>
      <c r="AT68" s="50">
        <v>44363</v>
      </c>
      <c r="AU68" s="64"/>
      <c r="AV68" s="66"/>
      <c r="AW68" s="50">
        <v>44368</v>
      </c>
      <c r="AX68" s="54">
        <v>9200000</v>
      </c>
      <c r="AY68" s="67"/>
      <c r="AZ68" s="68"/>
      <c r="BA68" s="67"/>
      <c r="BB68" s="68"/>
      <c r="BC68" s="64"/>
      <c r="BD68" s="66"/>
      <c r="BE68" s="50"/>
      <c r="BF68" s="66"/>
      <c r="BG68" s="67"/>
      <c r="BH68" s="69"/>
      <c r="BI68" s="67"/>
      <c r="BJ68" s="69"/>
      <c r="BK68" s="64"/>
      <c r="BL68" s="66"/>
      <c r="BM68" s="50"/>
      <c r="BN68" s="66"/>
      <c r="BO68" s="67"/>
      <c r="BP68" s="69"/>
      <c r="BQ68" s="67"/>
      <c r="BR68" s="69"/>
      <c r="BS68" s="67"/>
      <c r="BT68" s="69"/>
      <c r="BU68" s="67"/>
      <c r="BV68" s="69"/>
    </row>
    <row r="69" spans="1:74" ht="52.5" customHeight="1">
      <c r="A69" s="47">
        <v>54</v>
      </c>
      <c r="B69" s="48" t="s">
        <v>190</v>
      </c>
      <c r="C69" s="49" t="s">
        <v>204</v>
      </c>
      <c r="D69" s="50">
        <v>44342</v>
      </c>
      <c r="E69" s="48" t="s">
        <v>466</v>
      </c>
      <c r="F69" s="48" t="s">
        <v>51</v>
      </c>
      <c r="G69" s="51" t="s">
        <v>52</v>
      </c>
      <c r="H69" s="52" t="s">
        <v>541</v>
      </c>
      <c r="I69" s="52" t="s">
        <v>541</v>
      </c>
      <c r="J69" s="80" t="s">
        <v>542</v>
      </c>
      <c r="K69" s="95">
        <v>19700000</v>
      </c>
      <c r="L69" s="73"/>
      <c r="M69" s="74"/>
      <c r="N69" s="57"/>
      <c r="O69" s="48"/>
      <c r="P69" s="58"/>
      <c r="Q69" s="48"/>
      <c r="R69" s="48"/>
      <c r="S69" s="59"/>
      <c r="T69" s="59"/>
      <c r="U69" s="73"/>
      <c r="V69" s="60"/>
      <c r="W69" s="60"/>
      <c r="X69" s="60"/>
      <c r="Y69" s="90"/>
      <c r="Z69" s="73"/>
      <c r="AA69" s="56" t="s">
        <v>543</v>
      </c>
      <c r="AB69" s="74" t="s">
        <v>544</v>
      </c>
      <c r="AC69" s="60" t="s">
        <v>545</v>
      </c>
      <c r="AD69" s="60"/>
      <c r="AE69" s="50">
        <v>44347</v>
      </c>
      <c r="AF69" s="50">
        <v>44351</v>
      </c>
      <c r="AG69" s="50">
        <v>44375</v>
      </c>
      <c r="AH69" s="87">
        <v>17730000</v>
      </c>
      <c r="AI69" s="62">
        <f>AH69/K69</f>
        <v>0.9</v>
      </c>
      <c r="AJ69" s="63"/>
      <c r="AK69" s="64"/>
      <c r="AL69" s="63"/>
      <c r="AM69" s="48"/>
      <c r="AN69" s="48"/>
      <c r="AO69" s="65"/>
      <c r="AP69" s="48"/>
      <c r="AQ69" s="66"/>
      <c r="AR69" s="48" t="s">
        <v>204</v>
      </c>
      <c r="AS69" s="50">
        <v>44375</v>
      </c>
      <c r="AT69" s="50">
        <v>44379</v>
      </c>
      <c r="AU69" s="64"/>
      <c r="AV69" s="66"/>
      <c r="AW69" s="50">
        <v>44383</v>
      </c>
      <c r="AX69" s="54">
        <v>17730000</v>
      </c>
      <c r="AY69" s="67"/>
      <c r="AZ69" s="68"/>
      <c r="BA69" s="67"/>
      <c r="BB69" s="68"/>
      <c r="BC69" s="64"/>
      <c r="BD69" s="66"/>
      <c r="BE69" s="50"/>
      <c r="BF69" s="66"/>
      <c r="BG69" s="67"/>
      <c r="BH69" s="69"/>
      <c r="BI69" s="67"/>
      <c r="BJ69" s="69"/>
      <c r="BK69" s="64"/>
      <c r="BL69" s="66"/>
      <c r="BM69" s="50"/>
      <c r="BN69" s="66"/>
      <c r="BO69" s="67"/>
      <c r="BP69" s="69"/>
      <c r="BQ69" s="67"/>
      <c r="BR69" s="69"/>
      <c r="BS69" s="67"/>
      <c r="BT69" s="69"/>
      <c r="BU69" s="67"/>
      <c r="BV69" s="69"/>
    </row>
    <row r="70" spans="1:74" ht="52.5" customHeight="1">
      <c r="A70" s="41">
        <v>55</v>
      </c>
      <c r="B70" s="14" t="s">
        <v>519</v>
      </c>
      <c r="C70" s="37" t="s">
        <v>520</v>
      </c>
      <c r="D70" s="25">
        <v>44305</v>
      </c>
      <c r="E70" s="14" t="s">
        <v>192</v>
      </c>
      <c r="F70" s="14" t="s">
        <v>51</v>
      </c>
      <c r="G70" s="42" t="s">
        <v>181</v>
      </c>
      <c r="H70" s="35" t="s">
        <v>546</v>
      </c>
      <c r="I70" s="35" t="s">
        <v>547</v>
      </c>
      <c r="J70" s="35" t="s">
        <v>548</v>
      </c>
      <c r="K70" s="91">
        <v>80800000</v>
      </c>
      <c r="L70" s="22">
        <v>44315</v>
      </c>
      <c r="M70" s="23" t="s">
        <v>549</v>
      </c>
      <c r="N70" s="26"/>
      <c r="O70" s="14" t="s">
        <v>197</v>
      </c>
      <c r="P70" s="44" t="s">
        <v>550</v>
      </c>
      <c r="Q70" s="14" t="s">
        <v>66</v>
      </c>
      <c r="R70" s="14" t="s">
        <v>443</v>
      </c>
      <c r="S70" s="27">
        <v>80800000</v>
      </c>
      <c r="T70" s="27"/>
      <c r="U70" s="22">
        <v>44327</v>
      </c>
      <c r="V70" s="15">
        <v>3</v>
      </c>
      <c r="W70" s="15" t="s">
        <v>551</v>
      </c>
      <c r="X70" s="15" t="s">
        <v>552</v>
      </c>
      <c r="Y70" s="89">
        <v>77000000</v>
      </c>
      <c r="Z70" s="22">
        <v>44327</v>
      </c>
      <c r="AA70" s="15" t="s">
        <v>551</v>
      </c>
      <c r="AB70" s="23" t="s">
        <v>553</v>
      </c>
      <c r="AC70" s="15" t="s">
        <v>552</v>
      </c>
      <c r="AD70" s="15">
        <v>1</v>
      </c>
      <c r="AE70" s="25">
        <v>44350</v>
      </c>
      <c r="AF70" s="25">
        <v>44350</v>
      </c>
      <c r="AG70" s="25">
        <v>44545</v>
      </c>
      <c r="AH70" s="86">
        <v>77000000</v>
      </c>
      <c r="AI70" s="29">
        <f>AH70/K70</f>
        <v>0.95297029702970293</v>
      </c>
      <c r="AJ70" s="39"/>
      <c r="AK70" s="46"/>
      <c r="AL70" s="39"/>
      <c r="AM70" s="14"/>
      <c r="AN70" s="14"/>
      <c r="AO70" s="45"/>
      <c r="AP70" s="14"/>
      <c r="AQ70" s="24"/>
      <c r="AR70" s="14" t="s">
        <v>520</v>
      </c>
      <c r="AS70" s="25"/>
      <c r="AT70" s="25"/>
      <c r="AU70" s="46">
        <v>44370</v>
      </c>
      <c r="AV70" s="24">
        <v>53900000</v>
      </c>
      <c r="AW70" s="25"/>
      <c r="AX70" s="32"/>
      <c r="AY70" s="30"/>
      <c r="AZ70" s="38"/>
      <c r="BA70" s="30"/>
      <c r="BB70" s="38"/>
      <c r="BC70" s="46"/>
      <c r="BD70" s="24"/>
      <c r="BE70" s="25"/>
      <c r="BF70" s="24"/>
      <c r="BG70" s="30"/>
      <c r="BH70" s="31"/>
      <c r="BI70" s="30"/>
      <c r="BJ70" s="31"/>
      <c r="BK70" s="46"/>
      <c r="BL70" s="24"/>
      <c r="BM70" s="25"/>
      <c r="BN70" s="24"/>
      <c r="BO70" s="30"/>
      <c r="BP70" s="31"/>
      <c r="BQ70" s="30"/>
      <c r="BR70" s="31"/>
      <c r="BS70" s="30"/>
      <c r="BT70" s="31"/>
      <c r="BU70" s="30"/>
      <c r="BV70" s="31"/>
    </row>
    <row r="71" spans="1:74" ht="52.5" customHeight="1">
      <c r="A71" s="41">
        <v>56</v>
      </c>
      <c r="B71" s="14" t="s">
        <v>477</v>
      </c>
      <c r="C71" s="37" t="s">
        <v>554</v>
      </c>
      <c r="D71" s="25">
        <v>44341</v>
      </c>
      <c r="E71" s="14" t="s">
        <v>192</v>
      </c>
      <c r="F71" s="14" t="s">
        <v>51</v>
      </c>
      <c r="G71" s="42" t="s">
        <v>555</v>
      </c>
      <c r="H71" s="81" t="s">
        <v>556</v>
      </c>
      <c r="I71" s="81" t="s">
        <v>556</v>
      </c>
      <c r="J71" s="81" t="s">
        <v>557</v>
      </c>
      <c r="K71" s="91">
        <v>54740400</v>
      </c>
      <c r="L71" s="22">
        <v>44342</v>
      </c>
      <c r="M71" s="23"/>
      <c r="N71" s="26">
        <v>0.88</v>
      </c>
      <c r="O71" s="14" t="s">
        <v>197</v>
      </c>
      <c r="P71" s="44" t="s">
        <v>558</v>
      </c>
      <c r="Q71" s="14" t="s">
        <v>66</v>
      </c>
      <c r="R71" s="14" t="s">
        <v>530</v>
      </c>
      <c r="S71" s="27">
        <v>54740400</v>
      </c>
      <c r="T71" s="27">
        <v>54269425</v>
      </c>
      <c r="U71" s="22">
        <v>44348</v>
      </c>
      <c r="V71" s="15">
        <v>9</v>
      </c>
      <c r="W71" s="15" t="s">
        <v>559</v>
      </c>
      <c r="X71" s="15" t="s">
        <v>560</v>
      </c>
      <c r="Y71" s="89">
        <v>48017400</v>
      </c>
      <c r="Z71" s="22">
        <v>44343</v>
      </c>
      <c r="AA71" s="15" t="s">
        <v>559</v>
      </c>
      <c r="AB71" s="23" t="s">
        <v>561</v>
      </c>
      <c r="AC71" s="15" t="s">
        <v>560</v>
      </c>
      <c r="AD71" s="15">
        <v>1</v>
      </c>
      <c r="AE71" s="25">
        <v>44356</v>
      </c>
      <c r="AF71" s="25">
        <v>44356</v>
      </c>
      <c r="AG71" s="25">
        <v>44613</v>
      </c>
      <c r="AH71" s="27">
        <v>48017400</v>
      </c>
      <c r="AI71" s="83">
        <f>AH71/T71</f>
        <v>0.88479654980682032</v>
      </c>
      <c r="AJ71" s="39" t="s">
        <v>562</v>
      </c>
      <c r="AK71" s="46">
        <v>44519</v>
      </c>
      <c r="AL71" s="39" t="s">
        <v>563</v>
      </c>
      <c r="AM71" s="14"/>
      <c r="AN71" s="14"/>
      <c r="AO71" s="45"/>
      <c r="AP71" s="14"/>
      <c r="AQ71" s="24"/>
      <c r="AR71" s="14" t="s">
        <v>554</v>
      </c>
      <c r="AS71" s="25"/>
      <c r="AT71" s="25"/>
      <c r="AU71" s="46">
        <v>44375</v>
      </c>
      <c r="AV71" s="24">
        <v>31240000</v>
      </c>
      <c r="AW71" s="25"/>
      <c r="AX71" s="32"/>
      <c r="AY71" s="30"/>
      <c r="AZ71" s="38"/>
      <c r="BA71" s="30"/>
      <c r="BB71" s="38"/>
      <c r="BC71" s="46"/>
      <c r="BD71" s="24"/>
      <c r="BE71" s="25"/>
      <c r="BF71" s="24"/>
      <c r="BG71" s="30"/>
      <c r="BH71" s="31"/>
      <c r="BI71" s="30"/>
      <c r="BJ71" s="31"/>
      <c r="BK71" s="46"/>
      <c r="BL71" s="24"/>
      <c r="BM71" s="25"/>
      <c r="BN71" s="24"/>
      <c r="BO71" s="30"/>
      <c r="BP71" s="31"/>
      <c r="BQ71" s="30"/>
      <c r="BR71" s="31"/>
      <c r="BS71" s="30"/>
      <c r="BT71" s="31"/>
      <c r="BU71" s="30"/>
      <c r="BV71" s="31"/>
    </row>
    <row r="72" spans="1:74" ht="52.5" customHeight="1">
      <c r="A72" s="41">
        <v>57</v>
      </c>
      <c r="B72" s="14" t="s">
        <v>453</v>
      </c>
      <c r="C72" s="37" t="s">
        <v>564</v>
      </c>
      <c r="D72" s="25">
        <v>44354</v>
      </c>
      <c r="E72" s="14" t="s">
        <v>192</v>
      </c>
      <c r="F72" s="14" t="s">
        <v>51</v>
      </c>
      <c r="G72" s="42" t="s">
        <v>206</v>
      </c>
      <c r="H72" s="81" t="s">
        <v>565</v>
      </c>
      <c r="I72" s="81" t="s">
        <v>566</v>
      </c>
      <c r="J72" s="81" t="s">
        <v>567</v>
      </c>
      <c r="K72" s="91">
        <v>18000000</v>
      </c>
      <c r="L72" s="22"/>
      <c r="M72" s="23"/>
      <c r="N72" s="26"/>
      <c r="O72" s="14"/>
      <c r="P72" s="44"/>
      <c r="Q72" s="14"/>
      <c r="R72" s="14"/>
      <c r="S72" s="27"/>
      <c r="T72" s="27"/>
      <c r="U72" s="22"/>
      <c r="V72" s="15"/>
      <c r="W72" s="15"/>
      <c r="X72" s="15"/>
      <c r="Y72" s="89"/>
      <c r="Z72" s="22"/>
      <c r="AA72" s="15" t="s">
        <v>568</v>
      </c>
      <c r="AB72" s="23" t="s">
        <v>569</v>
      </c>
      <c r="AC72" s="15" t="s">
        <v>570</v>
      </c>
      <c r="AD72" s="15"/>
      <c r="AE72" s="25">
        <v>44357</v>
      </c>
      <c r="AF72" s="25">
        <v>44357</v>
      </c>
      <c r="AG72" s="25">
        <v>44500</v>
      </c>
      <c r="AH72" s="27">
        <v>16189910</v>
      </c>
      <c r="AI72" s="29">
        <f t="shared" ref="AI72:AI94" si="3">AH72/K72</f>
        <v>0.89943944444444446</v>
      </c>
      <c r="AJ72" s="39"/>
      <c r="AK72" s="46"/>
      <c r="AL72" s="39"/>
      <c r="AM72" s="14"/>
      <c r="AN72" s="14"/>
      <c r="AO72" s="45"/>
      <c r="AP72" s="14"/>
      <c r="AQ72" s="24"/>
      <c r="AR72" s="14" t="s">
        <v>564</v>
      </c>
      <c r="AS72" s="25">
        <v>44498</v>
      </c>
      <c r="AT72" s="25">
        <v>44498</v>
      </c>
      <c r="AU72" s="46"/>
      <c r="AV72" s="24"/>
      <c r="AW72" s="25">
        <v>44501</v>
      </c>
      <c r="AX72" s="32">
        <v>16189910</v>
      </c>
      <c r="AY72" s="30"/>
      <c r="AZ72" s="38"/>
      <c r="BA72" s="30"/>
      <c r="BB72" s="38"/>
      <c r="BC72" s="46"/>
      <c r="BD72" s="24"/>
      <c r="BE72" s="25"/>
      <c r="BF72" s="24"/>
      <c r="BG72" s="30"/>
      <c r="BH72" s="31"/>
      <c r="BI72" s="30"/>
      <c r="BJ72" s="31"/>
      <c r="BK72" s="46"/>
      <c r="BL72" s="24"/>
      <c r="BM72" s="25"/>
      <c r="BN72" s="24"/>
      <c r="BO72" s="30"/>
      <c r="BP72" s="31"/>
      <c r="BQ72" s="30"/>
      <c r="BR72" s="31"/>
      <c r="BS72" s="30"/>
      <c r="BT72" s="31"/>
      <c r="BU72" s="30"/>
      <c r="BV72" s="31"/>
    </row>
    <row r="73" spans="1:74" ht="52.5" customHeight="1">
      <c r="A73" s="41">
        <v>58</v>
      </c>
      <c r="B73" s="14" t="s">
        <v>490</v>
      </c>
      <c r="C73" s="37" t="s">
        <v>491</v>
      </c>
      <c r="D73" s="25">
        <v>44294</v>
      </c>
      <c r="E73" s="14" t="s">
        <v>192</v>
      </c>
      <c r="F73" s="14" t="s">
        <v>51</v>
      </c>
      <c r="G73" s="42" t="s">
        <v>571</v>
      </c>
      <c r="H73" s="35" t="s">
        <v>572</v>
      </c>
      <c r="I73" s="35" t="s">
        <v>572</v>
      </c>
      <c r="J73" s="35" t="s">
        <v>573</v>
      </c>
      <c r="K73" s="91">
        <v>40000000</v>
      </c>
      <c r="L73" s="22">
        <v>44322</v>
      </c>
      <c r="M73" s="23" t="s">
        <v>574</v>
      </c>
      <c r="N73" s="26"/>
      <c r="O73" s="14" t="s">
        <v>197</v>
      </c>
      <c r="P73" s="44" t="s">
        <v>575</v>
      </c>
      <c r="Q73" s="14" t="s">
        <v>66</v>
      </c>
      <c r="R73" s="14" t="s">
        <v>443</v>
      </c>
      <c r="S73" s="27">
        <v>40000000</v>
      </c>
      <c r="T73" s="27"/>
      <c r="U73" s="22">
        <v>44333</v>
      </c>
      <c r="V73" s="15">
        <v>4</v>
      </c>
      <c r="W73" s="15" t="s">
        <v>576</v>
      </c>
      <c r="X73" s="15" t="s">
        <v>577</v>
      </c>
      <c r="Y73" s="89">
        <v>38000000</v>
      </c>
      <c r="Z73" s="22">
        <v>44333</v>
      </c>
      <c r="AA73" s="15" t="s">
        <v>576</v>
      </c>
      <c r="AB73" s="23" t="s">
        <v>569</v>
      </c>
      <c r="AC73" s="15" t="s">
        <v>577</v>
      </c>
      <c r="AD73" s="15">
        <v>1</v>
      </c>
      <c r="AE73" s="25">
        <v>44358</v>
      </c>
      <c r="AF73" s="25">
        <v>44358</v>
      </c>
      <c r="AG73" s="25">
        <v>44561</v>
      </c>
      <c r="AH73" s="27">
        <v>38000000</v>
      </c>
      <c r="AI73" s="29">
        <f t="shared" si="3"/>
        <v>0.95</v>
      </c>
      <c r="AJ73" s="39"/>
      <c r="AK73" s="46"/>
      <c r="AL73" s="39"/>
      <c r="AM73" s="14"/>
      <c r="AN73" s="14"/>
      <c r="AO73" s="45"/>
      <c r="AP73" s="14"/>
      <c r="AQ73" s="24"/>
      <c r="AR73" s="37" t="s">
        <v>578</v>
      </c>
      <c r="AS73" s="25"/>
      <c r="AT73" s="25"/>
      <c r="AU73" s="46">
        <v>44384</v>
      </c>
      <c r="AV73" s="24">
        <v>26600000</v>
      </c>
      <c r="AW73" s="25"/>
      <c r="AX73" s="32"/>
      <c r="AY73" s="30"/>
      <c r="AZ73" s="38"/>
      <c r="BA73" s="30"/>
      <c r="BB73" s="38"/>
      <c r="BC73" s="46"/>
      <c r="BD73" s="24"/>
      <c r="BE73" s="25"/>
      <c r="BF73" s="24"/>
      <c r="BG73" s="30"/>
      <c r="BH73" s="31"/>
      <c r="BI73" s="30"/>
      <c r="BJ73" s="31"/>
      <c r="BK73" s="46"/>
      <c r="BL73" s="24"/>
      <c r="BM73" s="25"/>
      <c r="BN73" s="24"/>
      <c r="BO73" s="30"/>
      <c r="BP73" s="31"/>
      <c r="BQ73" s="30"/>
      <c r="BR73" s="31"/>
      <c r="BS73" s="30"/>
      <c r="BT73" s="31"/>
      <c r="BU73" s="30"/>
      <c r="BV73" s="31"/>
    </row>
    <row r="74" spans="1:74" ht="52.5" customHeight="1">
      <c r="A74" s="41">
        <v>59</v>
      </c>
      <c r="B74" s="14" t="s">
        <v>464</v>
      </c>
      <c r="C74" s="37" t="s">
        <v>579</v>
      </c>
      <c r="D74" s="25">
        <v>44322</v>
      </c>
      <c r="E74" s="14" t="s">
        <v>192</v>
      </c>
      <c r="F74" s="14" t="s">
        <v>51</v>
      </c>
      <c r="G74" s="42" t="s">
        <v>181</v>
      </c>
      <c r="H74" s="35" t="s">
        <v>580</v>
      </c>
      <c r="I74" s="35" t="s">
        <v>580</v>
      </c>
      <c r="J74" s="35" t="s">
        <v>581</v>
      </c>
      <c r="K74" s="91">
        <v>50000000</v>
      </c>
      <c r="L74" s="22">
        <v>44330</v>
      </c>
      <c r="M74" s="23" t="s">
        <v>582</v>
      </c>
      <c r="N74" s="26"/>
      <c r="O74" s="14" t="s">
        <v>197</v>
      </c>
      <c r="P74" s="44" t="s">
        <v>523</v>
      </c>
      <c r="Q74" s="14" t="s">
        <v>66</v>
      </c>
      <c r="R74" s="14" t="s">
        <v>443</v>
      </c>
      <c r="S74" s="27">
        <v>50000000</v>
      </c>
      <c r="T74" s="27"/>
      <c r="U74" s="22">
        <v>44341</v>
      </c>
      <c r="V74" s="15">
        <v>2</v>
      </c>
      <c r="W74" s="43" t="s">
        <v>583</v>
      </c>
      <c r="X74" s="15" t="s">
        <v>584</v>
      </c>
      <c r="Y74" s="89">
        <v>49647000</v>
      </c>
      <c r="Z74" s="22">
        <v>44341</v>
      </c>
      <c r="AA74" s="43" t="s">
        <v>583</v>
      </c>
      <c r="AB74" s="23" t="s">
        <v>585</v>
      </c>
      <c r="AC74" s="15" t="s">
        <v>584</v>
      </c>
      <c r="AD74" s="15">
        <v>1</v>
      </c>
      <c r="AE74" s="25">
        <v>44368</v>
      </c>
      <c r="AF74" s="25">
        <v>44368</v>
      </c>
      <c r="AG74" s="25">
        <v>44550</v>
      </c>
      <c r="AH74" s="27">
        <v>49647000</v>
      </c>
      <c r="AI74" s="29">
        <f t="shared" si="3"/>
        <v>0.99294000000000004</v>
      </c>
      <c r="AJ74" s="39"/>
      <c r="AK74" s="46"/>
      <c r="AL74" s="39"/>
      <c r="AM74" s="14"/>
      <c r="AN74" s="14"/>
      <c r="AO74" s="45"/>
      <c r="AP74" s="14"/>
      <c r="AQ74" s="24"/>
      <c r="AR74" s="37" t="s">
        <v>579</v>
      </c>
      <c r="AS74" s="25"/>
      <c r="AT74" s="25"/>
      <c r="AU74" s="46"/>
      <c r="AV74" s="24"/>
      <c r="AW74" s="25"/>
      <c r="AX74" s="32"/>
      <c r="AY74" s="30"/>
      <c r="AZ74" s="38"/>
      <c r="BA74" s="30"/>
      <c r="BB74" s="38"/>
      <c r="BC74" s="46"/>
      <c r="BD74" s="24"/>
      <c r="BE74" s="25"/>
      <c r="BF74" s="24"/>
      <c r="BG74" s="30"/>
      <c r="BH74" s="31"/>
      <c r="BI74" s="30"/>
      <c r="BJ74" s="31"/>
      <c r="BK74" s="46"/>
      <c r="BL74" s="24"/>
      <c r="BM74" s="25"/>
      <c r="BN74" s="24"/>
      <c r="BO74" s="30"/>
      <c r="BP74" s="31"/>
      <c r="BQ74" s="30"/>
      <c r="BR74" s="31"/>
      <c r="BS74" s="30"/>
      <c r="BT74" s="31"/>
      <c r="BU74" s="30"/>
      <c r="BV74" s="31"/>
    </row>
    <row r="75" spans="1:74" ht="52.5" customHeight="1">
      <c r="A75" s="41">
        <v>60</v>
      </c>
      <c r="B75" s="14" t="s">
        <v>190</v>
      </c>
      <c r="C75" s="37" t="s">
        <v>204</v>
      </c>
      <c r="D75" s="25">
        <v>44368</v>
      </c>
      <c r="E75" s="14" t="s">
        <v>466</v>
      </c>
      <c r="F75" s="14" t="s">
        <v>51</v>
      </c>
      <c r="G75" s="42" t="s">
        <v>206</v>
      </c>
      <c r="H75" s="35" t="s">
        <v>586</v>
      </c>
      <c r="I75" s="35" t="s">
        <v>586</v>
      </c>
      <c r="J75" s="35" t="s">
        <v>587</v>
      </c>
      <c r="K75" s="91">
        <v>20570000</v>
      </c>
      <c r="L75" s="22"/>
      <c r="M75" s="23"/>
      <c r="N75" s="26"/>
      <c r="O75" s="14"/>
      <c r="P75" s="44"/>
      <c r="Q75" s="14"/>
      <c r="R75" s="14"/>
      <c r="S75" s="27"/>
      <c r="T75" s="27"/>
      <c r="U75" s="22"/>
      <c r="V75" s="15"/>
      <c r="W75" s="15"/>
      <c r="X75" s="15"/>
      <c r="Y75" s="89"/>
      <c r="Z75" s="22"/>
      <c r="AA75" s="43" t="s">
        <v>588</v>
      </c>
      <c r="AB75" s="23" t="s">
        <v>589</v>
      </c>
      <c r="AC75" s="15" t="s">
        <v>590</v>
      </c>
      <c r="AD75" s="15"/>
      <c r="AE75" s="25">
        <v>44376</v>
      </c>
      <c r="AF75" s="25">
        <v>44377</v>
      </c>
      <c r="AG75" s="25">
        <v>44421</v>
      </c>
      <c r="AH75" s="27">
        <v>18502000</v>
      </c>
      <c r="AI75" s="29">
        <f t="shared" si="3"/>
        <v>0.89946524064171118</v>
      </c>
      <c r="AJ75" s="39"/>
      <c r="AK75" s="46"/>
      <c r="AL75" s="39"/>
      <c r="AM75" s="14"/>
      <c r="AN75" s="14"/>
      <c r="AO75" s="45"/>
      <c r="AP75" s="14"/>
      <c r="AQ75" s="24"/>
      <c r="AR75" s="37" t="s">
        <v>204</v>
      </c>
      <c r="AS75" s="25">
        <v>44419</v>
      </c>
      <c r="AT75" s="25">
        <v>44425</v>
      </c>
      <c r="AU75" s="46"/>
      <c r="AV75" s="24"/>
      <c r="AW75" s="25">
        <v>44432</v>
      </c>
      <c r="AX75" s="32">
        <v>18502000</v>
      </c>
      <c r="AY75" s="30"/>
      <c r="AZ75" s="38"/>
      <c r="BA75" s="30"/>
      <c r="BB75" s="38"/>
      <c r="BC75" s="46"/>
      <c r="BD75" s="24"/>
      <c r="BE75" s="25"/>
      <c r="BF75" s="24"/>
      <c r="BG75" s="30"/>
      <c r="BH75" s="31"/>
      <c r="BI75" s="30"/>
      <c r="BJ75" s="31"/>
      <c r="BK75" s="46"/>
      <c r="BL75" s="24"/>
      <c r="BM75" s="25"/>
      <c r="BN75" s="24"/>
      <c r="BO75" s="30"/>
      <c r="BP75" s="31"/>
      <c r="BQ75" s="30"/>
      <c r="BR75" s="31"/>
      <c r="BS75" s="30"/>
      <c r="BT75" s="31"/>
      <c r="BU75" s="30"/>
      <c r="BV75" s="31"/>
    </row>
    <row r="76" spans="1:74" ht="52.5" customHeight="1">
      <c r="A76" s="41">
        <v>61</v>
      </c>
      <c r="B76" s="14" t="s">
        <v>437</v>
      </c>
      <c r="C76" s="37" t="s">
        <v>447</v>
      </c>
      <c r="D76" s="25">
        <v>44315</v>
      </c>
      <c r="E76" s="14" t="s">
        <v>192</v>
      </c>
      <c r="F76" s="14" t="s">
        <v>51</v>
      </c>
      <c r="G76" s="42" t="s">
        <v>439</v>
      </c>
      <c r="H76" s="35" t="s">
        <v>591</v>
      </c>
      <c r="I76" s="35" t="s">
        <v>591</v>
      </c>
      <c r="J76" s="35" t="s">
        <v>591</v>
      </c>
      <c r="K76" s="91">
        <v>55000000</v>
      </c>
      <c r="L76" s="22">
        <v>44327</v>
      </c>
      <c r="M76" s="23" t="s">
        <v>582</v>
      </c>
      <c r="N76" s="26"/>
      <c r="O76" s="14" t="s">
        <v>197</v>
      </c>
      <c r="P76" s="44" t="s">
        <v>523</v>
      </c>
      <c r="Q76" s="14" t="s">
        <v>66</v>
      </c>
      <c r="R76" s="14" t="s">
        <v>443</v>
      </c>
      <c r="S76" s="27">
        <v>55000000</v>
      </c>
      <c r="T76" s="27"/>
      <c r="U76" s="22">
        <v>44340</v>
      </c>
      <c r="V76" s="15">
        <v>1</v>
      </c>
      <c r="W76" s="15" t="s">
        <v>592</v>
      </c>
      <c r="X76" s="15" t="s">
        <v>593</v>
      </c>
      <c r="Y76" s="89">
        <v>54864500</v>
      </c>
      <c r="Z76" s="22">
        <v>44340</v>
      </c>
      <c r="AA76" s="15" t="s">
        <v>592</v>
      </c>
      <c r="AB76" s="23" t="s">
        <v>594</v>
      </c>
      <c r="AC76" s="15" t="s">
        <v>593</v>
      </c>
      <c r="AD76" s="15"/>
      <c r="AE76" s="25">
        <v>44376</v>
      </c>
      <c r="AF76" s="25">
        <v>44376</v>
      </c>
      <c r="AG76" s="25">
        <v>44547</v>
      </c>
      <c r="AH76" s="27">
        <v>54864500</v>
      </c>
      <c r="AI76" s="29">
        <f t="shared" si="3"/>
        <v>0.99753636363636367</v>
      </c>
      <c r="AJ76" s="39"/>
      <c r="AK76" s="46"/>
      <c r="AL76" s="39"/>
      <c r="AM76" s="14"/>
      <c r="AN76" s="14"/>
      <c r="AO76" s="45"/>
      <c r="AP76" s="14"/>
      <c r="AQ76" s="24"/>
      <c r="AR76" s="37" t="s">
        <v>447</v>
      </c>
      <c r="AS76" s="25"/>
      <c r="AT76" s="25"/>
      <c r="AU76" s="46">
        <v>44386</v>
      </c>
      <c r="AV76" s="24">
        <v>12432000</v>
      </c>
      <c r="AW76" s="25"/>
      <c r="AX76" s="32"/>
      <c r="AY76" s="30"/>
      <c r="AZ76" s="38"/>
      <c r="BA76" s="30"/>
      <c r="BB76" s="38"/>
      <c r="BC76" s="46"/>
      <c r="BD76" s="24"/>
      <c r="BE76" s="25"/>
      <c r="BF76" s="24"/>
      <c r="BG76" s="30"/>
      <c r="BH76" s="31"/>
      <c r="BI76" s="30"/>
      <c r="BJ76" s="31"/>
      <c r="BK76" s="46"/>
      <c r="BL76" s="24"/>
      <c r="BM76" s="25"/>
      <c r="BN76" s="24"/>
      <c r="BO76" s="30"/>
      <c r="BP76" s="31"/>
      <c r="BQ76" s="30"/>
      <c r="BR76" s="31"/>
      <c r="BS76" s="30"/>
      <c r="BT76" s="31"/>
      <c r="BU76" s="30"/>
      <c r="BV76" s="31"/>
    </row>
    <row r="77" spans="1:74" ht="52.5" customHeight="1">
      <c r="A77" s="41">
        <v>62</v>
      </c>
      <c r="B77" s="14" t="s">
        <v>453</v>
      </c>
      <c r="C77" s="37" t="s">
        <v>184</v>
      </c>
      <c r="D77" s="25">
        <v>44302</v>
      </c>
      <c r="E77" s="14" t="s">
        <v>192</v>
      </c>
      <c r="F77" s="14" t="s">
        <v>51</v>
      </c>
      <c r="G77" s="42" t="s">
        <v>595</v>
      </c>
      <c r="H77" s="35" t="s">
        <v>596</v>
      </c>
      <c r="I77" s="35" t="s">
        <v>596</v>
      </c>
      <c r="J77" s="35" t="s">
        <v>597</v>
      </c>
      <c r="K77" s="91">
        <v>295000000</v>
      </c>
      <c r="L77" s="22">
        <v>44333</v>
      </c>
      <c r="M77" s="23" t="s">
        <v>598</v>
      </c>
      <c r="N77" s="26"/>
      <c r="O77" s="14" t="s">
        <v>197</v>
      </c>
      <c r="P77" s="44" t="s">
        <v>599</v>
      </c>
      <c r="Q77" s="14" t="s">
        <v>66</v>
      </c>
      <c r="R77" s="14" t="s">
        <v>443</v>
      </c>
      <c r="S77" s="27">
        <v>295000000</v>
      </c>
      <c r="T77" s="27"/>
      <c r="U77" s="22">
        <v>44344</v>
      </c>
      <c r="V77" s="15">
        <v>1</v>
      </c>
      <c r="W77" s="15" t="s">
        <v>600</v>
      </c>
      <c r="X77" s="15" t="s">
        <v>601</v>
      </c>
      <c r="Y77" s="89">
        <v>294900000</v>
      </c>
      <c r="Z77" s="22">
        <v>44344</v>
      </c>
      <c r="AA77" s="15" t="s">
        <v>600</v>
      </c>
      <c r="AB77" s="85" t="s">
        <v>602</v>
      </c>
      <c r="AC77" s="15" t="s">
        <v>601</v>
      </c>
      <c r="AD77" s="84"/>
      <c r="AE77" s="25">
        <v>44377</v>
      </c>
      <c r="AF77" s="25">
        <v>44377</v>
      </c>
      <c r="AG77" s="25">
        <v>44691</v>
      </c>
      <c r="AH77" s="27">
        <v>294900000</v>
      </c>
      <c r="AI77" s="29">
        <f t="shared" si="3"/>
        <v>0.99966101694915255</v>
      </c>
      <c r="AJ77" s="84"/>
      <c r="AK77" s="84"/>
      <c r="AL77" s="84"/>
      <c r="AM77" s="84"/>
      <c r="AN77" s="84"/>
      <c r="AO77" s="84"/>
      <c r="AP77" s="84"/>
      <c r="AQ77" s="84"/>
      <c r="AR77" s="37" t="s">
        <v>184</v>
      </c>
      <c r="AS77" s="84"/>
      <c r="AT77" s="84"/>
      <c r="AU77" s="46">
        <v>44398</v>
      </c>
      <c r="AV77" s="24">
        <v>206430000</v>
      </c>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row>
    <row r="78" spans="1:74" ht="52.5" customHeight="1">
      <c r="A78" s="47">
        <v>63</v>
      </c>
      <c r="B78" s="48" t="s">
        <v>453</v>
      </c>
      <c r="C78" s="49" t="s">
        <v>603</v>
      </c>
      <c r="D78" s="50">
        <v>44375</v>
      </c>
      <c r="E78" s="48" t="s">
        <v>192</v>
      </c>
      <c r="F78" s="48" t="s">
        <v>51</v>
      </c>
      <c r="G78" s="51" t="s">
        <v>206</v>
      </c>
      <c r="H78" s="80" t="s">
        <v>604</v>
      </c>
      <c r="I78" s="80" t="s">
        <v>604</v>
      </c>
      <c r="J78" s="80" t="s">
        <v>605</v>
      </c>
      <c r="K78" s="92">
        <v>12000000</v>
      </c>
      <c r="L78" s="73"/>
      <c r="M78" s="74"/>
      <c r="N78" s="57"/>
      <c r="O78" s="48"/>
      <c r="P78" s="58"/>
      <c r="Q78" s="48"/>
      <c r="R78" s="48"/>
      <c r="S78" s="59"/>
      <c r="T78" s="59"/>
      <c r="U78" s="73"/>
      <c r="V78" s="60"/>
      <c r="W78" s="60"/>
      <c r="X78" s="60"/>
      <c r="Y78" s="90"/>
      <c r="Z78" s="73"/>
      <c r="AA78" s="60" t="s">
        <v>606</v>
      </c>
      <c r="AB78" s="74" t="s">
        <v>607</v>
      </c>
      <c r="AC78" s="60" t="s">
        <v>608</v>
      </c>
      <c r="AD78" s="60"/>
      <c r="AE78" s="50">
        <v>44378</v>
      </c>
      <c r="AF78" s="50">
        <v>44378</v>
      </c>
      <c r="AG78" s="50">
        <v>44500</v>
      </c>
      <c r="AH78" s="59">
        <v>11000000</v>
      </c>
      <c r="AI78" s="62">
        <f t="shared" si="3"/>
        <v>0.91666666666666663</v>
      </c>
      <c r="AJ78" s="63"/>
      <c r="AK78" s="64"/>
      <c r="AL78" s="63"/>
      <c r="AM78" s="48"/>
      <c r="AN78" s="48"/>
      <c r="AO78" s="65"/>
      <c r="AP78" s="48"/>
      <c r="AQ78" s="66"/>
      <c r="AR78" s="48" t="s">
        <v>603</v>
      </c>
      <c r="AS78" s="50">
        <v>44500</v>
      </c>
      <c r="AT78" s="50">
        <v>44501</v>
      </c>
      <c r="AU78" s="64">
        <v>44418</v>
      </c>
      <c r="AV78" s="66">
        <v>7700000</v>
      </c>
      <c r="AW78" s="50">
        <v>44504</v>
      </c>
      <c r="AX78" s="54">
        <v>3300000</v>
      </c>
      <c r="AY78" s="67"/>
      <c r="AZ78" s="68"/>
      <c r="BA78" s="67"/>
      <c r="BB78" s="68"/>
      <c r="BC78" s="64"/>
      <c r="BD78" s="66"/>
      <c r="BE78" s="50"/>
      <c r="BF78" s="66"/>
      <c r="BG78" s="67"/>
      <c r="BH78" s="69"/>
      <c r="BI78" s="67"/>
      <c r="BJ78" s="69"/>
      <c r="BK78" s="64"/>
      <c r="BL78" s="66"/>
      <c r="BM78" s="50"/>
      <c r="BN78" s="66"/>
      <c r="BO78" s="67"/>
      <c r="BP78" s="69"/>
      <c r="BQ78" s="67"/>
      <c r="BR78" s="69"/>
      <c r="BS78" s="67"/>
      <c r="BT78" s="69"/>
      <c r="BU78" s="67"/>
      <c r="BV78" s="69"/>
    </row>
    <row r="79" spans="1:74" ht="52.5" customHeight="1">
      <c r="A79" s="47">
        <v>64</v>
      </c>
      <c r="B79" s="48" t="s">
        <v>453</v>
      </c>
      <c r="C79" s="49" t="s">
        <v>507</v>
      </c>
      <c r="D79" s="50">
        <v>44305</v>
      </c>
      <c r="E79" s="48" t="s">
        <v>192</v>
      </c>
      <c r="F79" s="48" t="s">
        <v>51</v>
      </c>
      <c r="G79" s="51" t="s">
        <v>181</v>
      </c>
      <c r="H79" s="52" t="s">
        <v>609</v>
      </c>
      <c r="I79" s="52" t="s">
        <v>609</v>
      </c>
      <c r="J79" s="52" t="s">
        <v>610</v>
      </c>
      <c r="K79" s="92">
        <v>168600000</v>
      </c>
      <c r="L79" s="73">
        <v>44340</v>
      </c>
      <c r="M79" s="74" t="s">
        <v>611</v>
      </c>
      <c r="N79" s="57"/>
      <c r="O79" s="48" t="s">
        <v>197</v>
      </c>
      <c r="P79" s="58" t="s">
        <v>514</v>
      </c>
      <c r="Q79" s="48" t="s">
        <v>66</v>
      </c>
      <c r="R79" s="48" t="s">
        <v>443</v>
      </c>
      <c r="S79" s="59">
        <v>168600000</v>
      </c>
      <c r="T79" s="59"/>
      <c r="U79" s="73">
        <v>44351</v>
      </c>
      <c r="V79" s="60">
        <v>3</v>
      </c>
      <c r="W79" s="60" t="s">
        <v>612</v>
      </c>
      <c r="X79" s="60" t="s">
        <v>608</v>
      </c>
      <c r="Y79" s="90">
        <v>160700000</v>
      </c>
      <c r="Z79" s="73">
        <v>44351</v>
      </c>
      <c r="AA79" s="60" t="s">
        <v>606</v>
      </c>
      <c r="AB79" s="74" t="s">
        <v>607</v>
      </c>
      <c r="AC79" s="60" t="s">
        <v>608</v>
      </c>
      <c r="AD79" s="60">
        <v>1</v>
      </c>
      <c r="AE79" s="50">
        <v>44379</v>
      </c>
      <c r="AF79" s="50">
        <v>44379</v>
      </c>
      <c r="AG79" s="50">
        <v>44550</v>
      </c>
      <c r="AH79" s="59">
        <v>160700000</v>
      </c>
      <c r="AI79" s="62">
        <f t="shared" si="3"/>
        <v>0.95314353499406879</v>
      </c>
      <c r="AJ79" s="63"/>
      <c r="AK79" s="64"/>
      <c r="AL79" s="63"/>
      <c r="AM79" s="48"/>
      <c r="AN79" s="48"/>
      <c r="AO79" s="65"/>
      <c r="AP79" s="48"/>
      <c r="AQ79" s="66"/>
      <c r="AR79" s="48" t="s">
        <v>507</v>
      </c>
      <c r="AS79" s="50"/>
      <c r="AT79" s="50"/>
      <c r="AU79" s="64">
        <v>44391</v>
      </c>
      <c r="AV79" s="66">
        <v>50000000</v>
      </c>
      <c r="AW79" s="50"/>
      <c r="AX79" s="54"/>
      <c r="AY79" s="67"/>
      <c r="AZ79" s="68"/>
      <c r="BA79" s="67"/>
      <c r="BB79" s="68"/>
      <c r="BC79" s="64"/>
      <c r="BD79" s="66"/>
      <c r="BE79" s="50"/>
      <c r="BF79" s="66"/>
      <c r="BG79" s="67"/>
      <c r="BH79" s="69"/>
      <c r="BI79" s="67"/>
      <c r="BJ79" s="69"/>
      <c r="BK79" s="64"/>
      <c r="BL79" s="66"/>
      <c r="BM79" s="50"/>
      <c r="BN79" s="66"/>
      <c r="BO79" s="67"/>
      <c r="BP79" s="69"/>
      <c r="BQ79" s="67"/>
      <c r="BR79" s="69"/>
      <c r="BS79" s="67"/>
      <c r="BT79" s="69"/>
      <c r="BU79" s="67"/>
      <c r="BV79" s="69"/>
    </row>
    <row r="80" spans="1:74" ht="52.5" customHeight="1">
      <c r="A80" s="47">
        <v>65</v>
      </c>
      <c r="B80" s="48" t="s">
        <v>453</v>
      </c>
      <c r="C80" s="49" t="s">
        <v>184</v>
      </c>
      <c r="D80" s="50">
        <v>44377</v>
      </c>
      <c r="E80" s="48" t="s">
        <v>236</v>
      </c>
      <c r="F80" s="48" t="s">
        <v>51</v>
      </c>
      <c r="G80" s="51" t="s">
        <v>206</v>
      </c>
      <c r="H80" s="80" t="s">
        <v>613</v>
      </c>
      <c r="I80" s="80" t="s">
        <v>613</v>
      </c>
      <c r="J80" s="52" t="s">
        <v>614</v>
      </c>
      <c r="K80" s="92">
        <v>7592200</v>
      </c>
      <c r="L80" s="73"/>
      <c r="M80" s="74"/>
      <c r="N80" s="57"/>
      <c r="O80" s="48"/>
      <c r="P80" s="58"/>
      <c r="Q80" s="48"/>
      <c r="R80" s="48"/>
      <c r="S80" s="59"/>
      <c r="T80" s="59"/>
      <c r="U80" s="73"/>
      <c r="V80" s="60"/>
      <c r="W80" s="60"/>
      <c r="X80" s="60"/>
      <c r="Y80" s="90"/>
      <c r="Z80" s="73"/>
      <c r="AA80" s="60" t="s">
        <v>615</v>
      </c>
      <c r="AB80" s="74" t="s">
        <v>616</v>
      </c>
      <c r="AC80" s="60" t="s">
        <v>617</v>
      </c>
      <c r="AD80" s="60"/>
      <c r="AE80" s="50">
        <v>44382</v>
      </c>
      <c r="AF80" s="50"/>
      <c r="AG80" s="50">
        <v>44392</v>
      </c>
      <c r="AH80" s="59">
        <v>6924000</v>
      </c>
      <c r="AI80" s="62">
        <f t="shared" si="3"/>
        <v>0.91198861989937041</v>
      </c>
      <c r="AJ80" s="63"/>
      <c r="AK80" s="64"/>
      <c r="AL80" s="63"/>
      <c r="AM80" s="48"/>
      <c r="AN80" s="48"/>
      <c r="AO80" s="65"/>
      <c r="AP80" s="48"/>
      <c r="AQ80" s="66"/>
      <c r="AR80" s="48" t="s">
        <v>184</v>
      </c>
      <c r="AS80" s="50">
        <v>44392</v>
      </c>
      <c r="AT80" s="50">
        <v>44392</v>
      </c>
      <c r="AU80" s="64"/>
      <c r="AV80" s="66"/>
      <c r="AW80" s="50">
        <v>44397</v>
      </c>
      <c r="AX80" s="59">
        <v>6924000</v>
      </c>
      <c r="AY80" s="67"/>
      <c r="AZ80" s="68"/>
      <c r="BA80" s="67"/>
      <c r="BB80" s="68"/>
      <c r="BC80" s="64"/>
      <c r="BD80" s="66"/>
      <c r="BE80" s="50"/>
      <c r="BF80" s="66"/>
      <c r="BG80" s="67"/>
      <c r="BH80" s="69"/>
      <c r="BI80" s="67"/>
      <c r="BJ80" s="69"/>
      <c r="BK80" s="64"/>
      <c r="BL80" s="66"/>
      <c r="BM80" s="50"/>
      <c r="BN80" s="66"/>
      <c r="BO80" s="67"/>
      <c r="BP80" s="69"/>
      <c r="BQ80" s="67"/>
      <c r="BR80" s="69"/>
      <c r="BS80" s="67"/>
      <c r="BT80" s="69"/>
      <c r="BU80" s="67"/>
      <c r="BV80" s="69"/>
    </row>
    <row r="81" spans="1:74" ht="52.5" customHeight="1">
      <c r="A81" s="47">
        <v>66</v>
      </c>
      <c r="B81" s="48" t="s">
        <v>437</v>
      </c>
      <c r="C81" s="49" t="s">
        <v>618</v>
      </c>
      <c r="D81" s="50">
        <v>44337</v>
      </c>
      <c r="E81" s="48" t="s">
        <v>192</v>
      </c>
      <c r="F81" s="48" t="s">
        <v>51</v>
      </c>
      <c r="G81" s="51" t="s">
        <v>181</v>
      </c>
      <c r="H81" s="80" t="s">
        <v>619</v>
      </c>
      <c r="I81" s="80" t="s">
        <v>619</v>
      </c>
      <c r="J81" s="80" t="s">
        <v>620</v>
      </c>
      <c r="K81" s="92">
        <v>30000000</v>
      </c>
      <c r="L81" s="73">
        <v>44341</v>
      </c>
      <c r="M81" s="74"/>
      <c r="N81" s="57"/>
      <c r="O81" s="48" t="s">
        <v>197</v>
      </c>
      <c r="P81" s="58" t="s">
        <v>523</v>
      </c>
      <c r="Q81" s="48" t="s">
        <v>66</v>
      </c>
      <c r="R81" s="48" t="s">
        <v>443</v>
      </c>
      <c r="S81" s="59">
        <v>30000000</v>
      </c>
      <c r="T81" s="59"/>
      <c r="U81" s="73">
        <v>44354</v>
      </c>
      <c r="V81" s="60">
        <v>3</v>
      </c>
      <c r="W81" s="60" t="s">
        <v>621</v>
      </c>
      <c r="X81" s="60" t="s">
        <v>622</v>
      </c>
      <c r="Y81" s="90">
        <v>28217200</v>
      </c>
      <c r="Z81" s="73">
        <v>44354</v>
      </c>
      <c r="AA81" s="60" t="s">
        <v>621</v>
      </c>
      <c r="AB81" s="74" t="s">
        <v>623</v>
      </c>
      <c r="AC81" s="60" t="s">
        <v>622</v>
      </c>
      <c r="AD81" s="60">
        <v>1</v>
      </c>
      <c r="AE81" s="50">
        <v>44384</v>
      </c>
      <c r="AF81" s="50">
        <v>44384</v>
      </c>
      <c r="AG81" s="50">
        <v>44540</v>
      </c>
      <c r="AH81" s="59">
        <v>28217200</v>
      </c>
      <c r="AI81" s="62">
        <f t="shared" si="3"/>
        <v>0.94057333333333337</v>
      </c>
      <c r="AJ81" s="63"/>
      <c r="AK81" s="64"/>
      <c r="AL81" s="63"/>
      <c r="AM81" s="48"/>
      <c r="AN81" s="48"/>
      <c r="AO81" s="65"/>
      <c r="AP81" s="48"/>
      <c r="AQ81" s="66"/>
      <c r="AR81" s="48" t="s">
        <v>618</v>
      </c>
      <c r="AS81" s="50"/>
      <c r="AT81" s="50"/>
      <c r="AU81" s="64"/>
      <c r="AV81" s="66"/>
      <c r="AW81" s="50"/>
      <c r="AX81" s="54"/>
      <c r="AY81" s="67"/>
      <c r="AZ81" s="68"/>
      <c r="BA81" s="67"/>
      <c r="BB81" s="68"/>
      <c r="BC81" s="64"/>
      <c r="BD81" s="66"/>
      <c r="BE81" s="50"/>
      <c r="BF81" s="66"/>
      <c r="BG81" s="67"/>
      <c r="BH81" s="69"/>
      <c r="BI81" s="67"/>
      <c r="BJ81" s="69"/>
      <c r="BK81" s="64"/>
      <c r="BL81" s="66"/>
      <c r="BM81" s="50"/>
      <c r="BN81" s="66"/>
      <c r="BO81" s="67"/>
      <c r="BP81" s="69"/>
      <c r="BQ81" s="67"/>
      <c r="BR81" s="69"/>
      <c r="BS81" s="67"/>
      <c r="BT81" s="69"/>
      <c r="BU81" s="67"/>
      <c r="BV81" s="69"/>
    </row>
    <row r="82" spans="1:74" ht="52.5" customHeight="1">
      <c r="A82" s="47">
        <v>67</v>
      </c>
      <c r="B82" s="48" t="s">
        <v>519</v>
      </c>
      <c r="C82" s="49" t="s">
        <v>624</v>
      </c>
      <c r="D82" s="50">
        <v>44337</v>
      </c>
      <c r="E82" s="48" t="s">
        <v>192</v>
      </c>
      <c r="F82" s="48" t="s">
        <v>51</v>
      </c>
      <c r="G82" s="51" t="s">
        <v>439</v>
      </c>
      <c r="H82" s="80" t="s">
        <v>625</v>
      </c>
      <c r="I82" s="80" t="s">
        <v>625</v>
      </c>
      <c r="J82" s="80" t="s">
        <v>626</v>
      </c>
      <c r="K82" s="92">
        <v>54000000</v>
      </c>
      <c r="L82" s="73">
        <v>44341</v>
      </c>
      <c r="M82" s="74" t="s">
        <v>627</v>
      </c>
      <c r="N82" s="57"/>
      <c r="O82" s="48" t="s">
        <v>197</v>
      </c>
      <c r="P82" s="58" t="s">
        <v>523</v>
      </c>
      <c r="Q82" s="48" t="s">
        <v>66</v>
      </c>
      <c r="R82" s="48" t="s">
        <v>443</v>
      </c>
      <c r="S82" s="59">
        <v>54000000</v>
      </c>
      <c r="T82" s="59"/>
      <c r="U82" s="73">
        <v>44354</v>
      </c>
      <c r="V82" s="60">
        <v>1</v>
      </c>
      <c r="W82" s="60" t="s">
        <v>628</v>
      </c>
      <c r="X82" s="60" t="s">
        <v>629</v>
      </c>
      <c r="Y82" s="90">
        <v>52140000</v>
      </c>
      <c r="Z82" s="73">
        <v>44354</v>
      </c>
      <c r="AA82" s="60" t="s">
        <v>628</v>
      </c>
      <c r="AB82" s="74" t="s">
        <v>630</v>
      </c>
      <c r="AC82" s="60" t="s">
        <v>629</v>
      </c>
      <c r="AD82" s="60"/>
      <c r="AE82" s="50">
        <v>44386</v>
      </c>
      <c r="AF82" s="50">
        <v>44386</v>
      </c>
      <c r="AG82" s="50">
        <v>44553</v>
      </c>
      <c r="AH82" s="59">
        <v>52140000</v>
      </c>
      <c r="AI82" s="62">
        <f t="shared" si="3"/>
        <v>0.9655555555555555</v>
      </c>
      <c r="AJ82" s="63"/>
      <c r="AK82" s="64"/>
      <c r="AL82" s="63"/>
      <c r="AM82" s="48"/>
      <c r="AN82" s="48"/>
      <c r="AO82" s="65"/>
      <c r="AP82" s="48"/>
      <c r="AQ82" s="66"/>
      <c r="AR82" s="48" t="s">
        <v>624</v>
      </c>
      <c r="AS82" s="50"/>
      <c r="AT82" s="50"/>
      <c r="AU82" s="64">
        <v>44399</v>
      </c>
      <c r="AV82" s="66">
        <v>36290000</v>
      </c>
      <c r="AW82" s="50"/>
      <c r="AX82" s="54"/>
      <c r="AY82" s="67"/>
      <c r="AZ82" s="68"/>
      <c r="BA82" s="67"/>
      <c r="BB82" s="68"/>
      <c r="BC82" s="64"/>
      <c r="BD82" s="66"/>
      <c r="BE82" s="50"/>
      <c r="BF82" s="66"/>
      <c r="BG82" s="67"/>
      <c r="BH82" s="69"/>
      <c r="BI82" s="67"/>
      <c r="BJ82" s="69"/>
      <c r="BK82" s="64"/>
      <c r="BL82" s="66"/>
      <c r="BM82" s="50"/>
      <c r="BN82" s="66"/>
      <c r="BO82" s="67"/>
      <c r="BP82" s="69"/>
      <c r="BQ82" s="67"/>
      <c r="BR82" s="69"/>
      <c r="BS82" s="67"/>
      <c r="BT82" s="69"/>
      <c r="BU82" s="67"/>
      <c r="BV82" s="69"/>
    </row>
    <row r="83" spans="1:74" ht="52.5" customHeight="1">
      <c r="A83" s="47">
        <v>68</v>
      </c>
      <c r="B83" s="48" t="s">
        <v>477</v>
      </c>
      <c r="C83" s="49" t="s">
        <v>183</v>
      </c>
      <c r="D83" s="50">
        <v>44385</v>
      </c>
      <c r="E83" s="48" t="s">
        <v>236</v>
      </c>
      <c r="F83" s="48" t="s">
        <v>51</v>
      </c>
      <c r="G83" s="51" t="s">
        <v>206</v>
      </c>
      <c r="H83" s="52" t="s">
        <v>631</v>
      </c>
      <c r="I83" s="52" t="s">
        <v>631</v>
      </c>
      <c r="J83" s="52" t="s">
        <v>632</v>
      </c>
      <c r="K83" s="95">
        <v>12705000</v>
      </c>
      <c r="L83" s="55"/>
      <c r="M83" s="60"/>
      <c r="N83" s="57"/>
      <c r="O83" s="48"/>
      <c r="P83" s="48"/>
      <c r="Q83" s="48"/>
      <c r="R83" s="48"/>
      <c r="S83" s="70"/>
      <c r="T83" s="59"/>
      <c r="U83" s="55"/>
      <c r="V83" s="60"/>
      <c r="W83" s="60"/>
      <c r="X83" s="60"/>
      <c r="Y83" s="90"/>
      <c r="Z83" s="71"/>
      <c r="AA83" s="61" t="s">
        <v>221</v>
      </c>
      <c r="AB83" s="61" t="s">
        <v>222</v>
      </c>
      <c r="AC83" s="61" t="s">
        <v>223</v>
      </c>
      <c r="AD83" s="60"/>
      <c r="AE83" s="50">
        <v>44386</v>
      </c>
      <c r="AF83" s="50"/>
      <c r="AG83" s="50">
        <v>44407</v>
      </c>
      <c r="AH83" s="87">
        <v>11688600</v>
      </c>
      <c r="AI83" s="62">
        <f t="shared" si="3"/>
        <v>0.92</v>
      </c>
      <c r="AJ83" s="63"/>
      <c r="AK83" s="64"/>
      <c r="AL83" s="63"/>
      <c r="AM83" s="48"/>
      <c r="AN83" s="48"/>
      <c r="AO83" s="65"/>
      <c r="AP83" s="48"/>
      <c r="AQ83" s="66"/>
      <c r="AR83" s="48" t="s">
        <v>183</v>
      </c>
      <c r="AS83" s="50">
        <v>44407</v>
      </c>
      <c r="AT83" s="50">
        <v>44407</v>
      </c>
      <c r="AU83" s="64"/>
      <c r="AV83" s="66"/>
      <c r="AW83" s="50">
        <v>44418</v>
      </c>
      <c r="AX83" s="54">
        <v>11688600</v>
      </c>
      <c r="AY83" s="67"/>
      <c r="AZ83" s="68"/>
      <c r="BA83" s="67"/>
      <c r="BB83" s="68"/>
      <c r="BC83" s="67"/>
      <c r="BD83" s="68"/>
      <c r="BE83" s="67"/>
      <c r="BF83" s="68"/>
      <c r="BG83" s="67"/>
      <c r="BH83" s="68"/>
      <c r="BI83" s="67"/>
      <c r="BJ83" s="68"/>
      <c r="BK83" s="67"/>
      <c r="BL83" s="68"/>
      <c r="BM83" s="67"/>
      <c r="BN83" s="68"/>
      <c r="BO83" s="67"/>
      <c r="BP83" s="68"/>
      <c r="BQ83" s="67"/>
      <c r="BR83" s="69"/>
      <c r="BS83" s="67"/>
      <c r="BT83" s="69"/>
      <c r="BU83" s="67"/>
      <c r="BV83" s="69"/>
    </row>
    <row r="84" spans="1:74" ht="52.5" customHeight="1">
      <c r="A84" s="47">
        <v>69</v>
      </c>
      <c r="B84" s="48" t="s">
        <v>519</v>
      </c>
      <c r="C84" s="49" t="s">
        <v>633</v>
      </c>
      <c r="D84" s="50">
        <v>44386</v>
      </c>
      <c r="E84" s="48" t="s">
        <v>192</v>
      </c>
      <c r="F84" s="48" t="s">
        <v>51</v>
      </c>
      <c r="G84" s="51" t="s">
        <v>206</v>
      </c>
      <c r="H84" s="80" t="s">
        <v>634</v>
      </c>
      <c r="I84" s="52" t="s">
        <v>634</v>
      </c>
      <c r="J84" s="52" t="s">
        <v>635</v>
      </c>
      <c r="K84" s="95">
        <v>8650000</v>
      </c>
      <c r="L84" s="55"/>
      <c r="M84" s="60"/>
      <c r="N84" s="57"/>
      <c r="O84" s="48"/>
      <c r="P84" s="48"/>
      <c r="Q84" s="48"/>
      <c r="R84" s="48"/>
      <c r="S84" s="70"/>
      <c r="T84" s="59"/>
      <c r="U84" s="55"/>
      <c r="V84" s="60"/>
      <c r="W84" s="60"/>
      <c r="X84" s="60"/>
      <c r="Y84" s="90"/>
      <c r="Z84" s="71"/>
      <c r="AA84" s="61" t="s">
        <v>636</v>
      </c>
      <c r="AB84" s="61" t="s">
        <v>637</v>
      </c>
      <c r="AC84" s="61" t="s">
        <v>638</v>
      </c>
      <c r="AD84" s="60"/>
      <c r="AE84" s="50">
        <v>44389</v>
      </c>
      <c r="AF84" s="50">
        <v>44389</v>
      </c>
      <c r="AG84" s="50">
        <v>44550</v>
      </c>
      <c r="AH84" s="87">
        <v>8200000</v>
      </c>
      <c r="AI84" s="62">
        <f t="shared" si="3"/>
        <v>0.94797687861271673</v>
      </c>
      <c r="AJ84" s="63"/>
      <c r="AK84" s="64"/>
      <c r="AL84" s="63"/>
      <c r="AM84" s="48"/>
      <c r="AN84" s="48"/>
      <c r="AO84" s="65"/>
      <c r="AP84" s="48"/>
      <c r="AQ84" s="66"/>
      <c r="AR84" s="48" t="s">
        <v>633</v>
      </c>
      <c r="AS84" s="50">
        <v>44512</v>
      </c>
      <c r="AT84" s="50">
        <v>44512</v>
      </c>
      <c r="AU84" s="64"/>
      <c r="AV84" s="66"/>
      <c r="AW84" s="50">
        <v>44516</v>
      </c>
      <c r="AX84" s="66">
        <v>8200000</v>
      </c>
      <c r="AY84" s="67"/>
      <c r="AZ84" s="68"/>
      <c r="BA84" s="67"/>
      <c r="BB84" s="68"/>
      <c r="BC84" s="67"/>
      <c r="BD84" s="68"/>
      <c r="BE84" s="67"/>
      <c r="BF84" s="68"/>
      <c r="BG84" s="67"/>
      <c r="BH84" s="68"/>
      <c r="BI84" s="67"/>
      <c r="BJ84" s="68"/>
      <c r="BK84" s="67"/>
      <c r="BL84" s="68"/>
      <c r="BM84" s="67"/>
      <c r="BN84" s="68"/>
      <c r="BO84" s="67"/>
      <c r="BP84" s="68"/>
      <c r="BQ84" s="67"/>
      <c r="BR84" s="69"/>
      <c r="BS84" s="67"/>
      <c r="BT84" s="69"/>
      <c r="BU84" s="67"/>
      <c r="BV84" s="69"/>
    </row>
    <row r="85" spans="1:74" ht="52.5" customHeight="1">
      <c r="A85" s="47">
        <v>70</v>
      </c>
      <c r="B85" s="48" t="s">
        <v>464</v>
      </c>
      <c r="C85" s="49" t="s">
        <v>639</v>
      </c>
      <c r="D85" s="50">
        <v>44327</v>
      </c>
      <c r="E85" s="48" t="s">
        <v>192</v>
      </c>
      <c r="F85" s="48" t="s">
        <v>51</v>
      </c>
      <c r="G85" s="51" t="s">
        <v>181</v>
      </c>
      <c r="H85" s="80" t="s">
        <v>640</v>
      </c>
      <c r="I85" s="80" t="s">
        <v>640</v>
      </c>
      <c r="J85" s="80" t="s">
        <v>641</v>
      </c>
      <c r="K85" s="92">
        <v>115000000</v>
      </c>
      <c r="L85" s="73">
        <v>44341</v>
      </c>
      <c r="M85" s="74"/>
      <c r="N85" s="57"/>
      <c r="O85" s="48" t="s">
        <v>197</v>
      </c>
      <c r="P85" s="58" t="s">
        <v>514</v>
      </c>
      <c r="Q85" s="48" t="s">
        <v>66</v>
      </c>
      <c r="R85" s="48" t="s">
        <v>443</v>
      </c>
      <c r="S85" s="59">
        <v>115000000</v>
      </c>
      <c r="T85" s="59"/>
      <c r="U85" s="73">
        <v>44362</v>
      </c>
      <c r="V85" s="60">
        <v>5</v>
      </c>
      <c r="W85" s="60" t="s">
        <v>642</v>
      </c>
      <c r="X85" s="60" t="s">
        <v>447</v>
      </c>
      <c r="Y85" s="90">
        <v>103133866</v>
      </c>
      <c r="Z85" s="73">
        <v>44362</v>
      </c>
      <c r="AA85" s="60" t="s">
        <v>642</v>
      </c>
      <c r="AB85" s="61" t="s">
        <v>643</v>
      </c>
      <c r="AC85" s="60" t="s">
        <v>447</v>
      </c>
      <c r="AD85" s="60">
        <v>1</v>
      </c>
      <c r="AE85" s="50">
        <v>44391</v>
      </c>
      <c r="AF85" s="50">
        <v>44391</v>
      </c>
      <c r="AG85" s="50">
        <v>44540</v>
      </c>
      <c r="AH85" s="87">
        <v>103133860</v>
      </c>
      <c r="AI85" s="62">
        <f t="shared" si="3"/>
        <v>0.89681617391304347</v>
      </c>
      <c r="AJ85" s="63"/>
      <c r="AK85" s="64"/>
      <c r="AL85" s="63"/>
      <c r="AM85" s="48"/>
      <c r="AN85" s="48"/>
      <c r="AO85" s="65"/>
      <c r="AP85" s="48"/>
      <c r="AQ85" s="66"/>
      <c r="AR85" s="48" t="s">
        <v>639</v>
      </c>
      <c r="AS85" s="50"/>
      <c r="AT85" s="50"/>
      <c r="AU85" s="64">
        <v>44433</v>
      </c>
      <c r="AV85" s="66">
        <v>27060000</v>
      </c>
      <c r="AW85" s="50"/>
      <c r="AX85" s="66"/>
      <c r="AY85" s="67"/>
      <c r="AZ85" s="68"/>
      <c r="BA85" s="67"/>
      <c r="BB85" s="68"/>
      <c r="BC85" s="67"/>
      <c r="BD85" s="68"/>
      <c r="BE85" s="67"/>
      <c r="BF85" s="68"/>
      <c r="BG85" s="67"/>
      <c r="BH85" s="68"/>
      <c r="BI85" s="67"/>
      <c r="BJ85" s="68"/>
      <c r="BK85" s="67"/>
      <c r="BL85" s="68"/>
      <c r="BM85" s="67"/>
      <c r="BN85" s="68"/>
      <c r="BO85" s="67"/>
      <c r="BP85" s="68"/>
      <c r="BQ85" s="67"/>
      <c r="BR85" s="69"/>
      <c r="BS85" s="67"/>
      <c r="BT85" s="69"/>
      <c r="BU85" s="67"/>
      <c r="BV85" s="69"/>
    </row>
    <row r="86" spans="1:74" ht="52.5" customHeight="1">
      <c r="A86" s="47">
        <v>71</v>
      </c>
      <c r="B86" s="48" t="s">
        <v>644</v>
      </c>
      <c r="C86" s="49" t="s">
        <v>645</v>
      </c>
      <c r="D86" s="50">
        <v>44371</v>
      </c>
      <c r="E86" s="48" t="s">
        <v>192</v>
      </c>
      <c r="F86" s="48" t="s">
        <v>51</v>
      </c>
      <c r="G86" s="51" t="s">
        <v>555</v>
      </c>
      <c r="H86" s="80" t="s">
        <v>646</v>
      </c>
      <c r="I86" s="80" t="s">
        <v>646</v>
      </c>
      <c r="J86" s="80" t="s">
        <v>647</v>
      </c>
      <c r="K86" s="92">
        <v>59215000</v>
      </c>
      <c r="L86" s="73">
        <v>44377</v>
      </c>
      <c r="M86" s="74" t="s">
        <v>648</v>
      </c>
      <c r="N86" s="57">
        <v>0.88</v>
      </c>
      <c r="O86" s="48" t="s">
        <v>197</v>
      </c>
      <c r="P86" s="58" t="s">
        <v>649</v>
      </c>
      <c r="Q86" s="48" t="s">
        <v>66</v>
      </c>
      <c r="R86" s="48" t="s">
        <v>530</v>
      </c>
      <c r="S86" s="59">
        <v>59215000</v>
      </c>
      <c r="T86" s="59">
        <v>59433700</v>
      </c>
      <c r="U86" s="73">
        <v>44383</v>
      </c>
      <c r="V86" s="60">
        <v>32</v>
      </c>
      <c r="W86" s="60" t="s">
        <v>650</v>
      </c>
      <c r="X86" s="60" t="s">
        <v>651</v>
      </c>
      <c r="Y86" s="90">
        <v>52369746</v>
      </c>
      <c r="Z86" s="73">
        <v>44382</v>
      </c>
      <c r="AA86" s="60" t="s">
        <v>650</v>
      </c>
      <c r="AB86" s="61" t="s">
        <v>652</v>
      </c>
      <c r="AC86" s="60" t="s">
        <v>651</v>
      </c>
      <c r="AD86" s="60">
        <v>1</v>
      </c>
      <c r="AE86" s="50">
        <v>44391</v>
      </c>
      <c r="AF86" s="50">
        <v>44391</v>
      </c>
      <c r="AG86" s="50">
        <v>44561</v>
      </c>
      <c r="AH86" s="59">
        <v>52369740</v>
      </c>
      <c r="AI86" s="62">
        <f>AH86/T86</f>
        <v>0.88114554537240652</v>
      </c>
      <c r="AJ86" s="63"/>
      <c r="AK86" s="64"/>
      <c r="AL86" s="63"/>
      <c r="AM86" s="48"/>
      <c r="AN86" s="48"/>
      <c r="AO86" s="65"/>
      <c r="AP86" s="48"/>
      <c r="AQ86" s="66"/>
      <c r="AR86" s="48" t="s">
        <v>653</v>
      </c>
      <c r="AS86" s="50"/>
      <c r="AT86" s="50"/>
      <c r="AU86" s="64"/>
      <c r="AV86" s="66"/>
      <c r="AW86" s="50"/>
      <c r="AX86" s="66"/>
      <c r="AY86" s="67"/>
      <c r="AZ86" s="68"/>
      <c r="BA86" s="67"/>
      <c r="BB86" s="68"/>
      <c r="BC86" s="67"/>
      <c r="BD86" s="68"/>
      <c r="BE86" s="67"/>
      <c r="BF86" s="68"/>
      <c r="BG86" s="67"/>
      <c r="BH86" s="68"/>
      <c r="BI86" s="67"/>
      <c r="BJ86" s="68"/>
      <c r="BK86" s="67"/>
      <c r="BL86" s="68"/>
      <c r="BM86" s="67"/>
      <c r="BN86" s="68"/>
      <c r="BO86" s="67"/>
      <c r="BP86" s="68"/>
      <c r="BQ86" s="67"/>
      <c r="BR86" s="69"/>
      <c r="BS86" s="67"/>
      <c r="BT86" s="69"/>
      <c r="BU86" s="67"/>
      <c r="BV86" s="69"/>
    </row>
    <row r="87" spans="1:74" ht="52.5" customHeight="1">
      <c r="A87" s="47">
        <v>72</v>
      </c>
      <c r="B87" s="48" t="s">
        <v>453</v>
      </c>
      <c r="C87" s="49" t="s">
        <v>507</v>
      </c>
      <c r="D87" s="50">
        <v>44396</v>
      </c>
      <c r="E87" s="48" t="s">
        <v>236</v>
      </c>
      <c r="F87" s="48" t="s">
        <v>51</v>
      </c>
      <c r="G87" s="51" t="s">
        <v>206</v>
      </c>
      <c r="H87" s="80" t="s">
        <v>654</v>
      </c>
      <c r="I87" s="80" t="s">
        <v>654</v>
      </c>
      <c r="J87" s="52" t="s">
        <v>655</v>
      </c>
      <c r="K87" s="96">
        <v>3484800</v>
      </c>
      <c r="L87" s="55"/>
      <c r="M87" s="60"/>
      <c r="N87" s="57"/>
      <c r="O87" s="48"/>
      <c r="P87" s="48"/>
      <c r="Q87" s="48"/>
      <c r="R87" s="48"/>
      <c r="S87" s="70"/>
      <c r="T87" s="59"/>
      <c r="U87" s="55"/>
      <c r="V87" s="60"/>
      <c r="W87" s="60"/>
      <c r="X87" s="60"/>
      <c r="Y87" s="90"/>
      <c r="Z87" s="71"/>
      <c r="AA87" s="61" t="s">
        <v>656</v>
      </c>
      <c r="AB87" s="61" t="s">
        <v>657</v>
      </c>
      <c r="AC87" s="61" t="s">
        <v>658</v>
      </c>
      <c r="AD87" s="60"/>
      <c r="AE87" s="50">
        <v>44397</v>
      </c>
      <c r="AF87" s="50"/>
      <c r="AG87" s="50">
        <v>44403</v>
      </c>
      <c r="AH87" s="87">
        <v>3168000</v>
      </c>
      <c r="AI87" s="62">
        <f t="shared" si="3"/>
        <v>0.90909090909090906</v>
      </c>
      <c r="AJ87" s="63"/>
      <c r="AK87" s="64"/>
      <c r="AL87" s="63"/>
      <c r="AM87" s="48"/>
      <c r="AN87" s="48"/>
      <c r="AO87" s="65"/>
      <c r="AP87" s="48"/>
      <c r="AQ87" s="66"/>
      <c r="AR87" s="48" t="s">
        <v>507</v>
      </c>
      <c r="AS87" s="50">
        <v>44399</v>
      </c>
      <c r="AT87" s="50">
        <v>44399</v>
      </c>
      <c r="AU87" s="64"/>
      <c r="AV87" s="66"/>
      <c r="AW87" s="50">
        <v>44404</v>
      </c>
      <c r="AX87" s="54">
        <v>3168000</v>
      </c>
      <c r="AY87" s="67"/>
      <c r="AZ87" s="68"/>
      <c r="BA87" s="67"/>
      <c r="BB87" s="68"/>
      <c r="BC87" s="67"/>
      <c r="BD87" s="68"/>
      <c r="BE87" s="67"/>
      <c r="BF87" s="68"/>
      <c r="BG87" s="67"/>
      <c r="BH87" s="68"/>
      <c r="BI87" s="67"/>
      <c r="BJ87" s="68"/>
      <c r="BK87" s="67"/>
      <c r="BL87" s="68"/>
      <c r="BM87" s="67"/>
      <c r="BN87" s="68"/>
      <c r="BO87" s="67"/>
      <c r="BP87" s="68"/>
      <c r="BQ87" s="67"/>
      <c r="BR87" s="69"/>
      <c r="BS87" s="67"/>
      <c r="BT87" s="69"/>
      <c r="BU87" s="67"/>
      <c r="BV87" s="69"/>
    </row>
    <row r="88" spans="1:74" ht="52.5" customHeight="1">
      <c r="A88" s="47">
        <v>73</v>
      </c>
      <c r="B88" s="48" t="s">
        <v>453</v>
      </c>
      <c r="C88" s="49" t="s">
        <v>507</v>
      </c>
      <c r="D88" s="50">
        <v>44396</v>
      </c>
      <c r="E88" s="48" t="s">
        <v>192</v>
      </c>
      <c r="F88" s="48" t="s">
        <v>51</v>
      </c>
      <c r="G88" s="51" t="s">
        <v>206</v>
      </c>
      <c r="H88" s="80" t="s">
        <v>659</v>
      </c>
      <c r="I88" s="80" t="s">
        <v>659</v>
      </c>
      <c r="J88" s="52" t="s">
        <v>660</v>
      </c>
      <c r="K88" s="96">
        <v>3630000</v>
      </c>
      <c r="L88" s="55"/>
      <c r="M88" s="60"/>
      <c r="N88" s="57"/>
      <c r="O88" s="48"/>
      <c r="P88" s="48"/>
      <c r="Q88" s="48"/>
      <c r="R88" s="48"/>
      <c r="S88" s="70"/>
      <c r="T88" s="59"/>
      <c r="U88" s="55"/>
      <c r="V88" s="60"/>
      <c r="W88" s="60"/>
      <c r="X88" s="60"/>
      <c r="Y88" s="90"/>
      <c r="Z88" s="71"/>
      <c r="AA88" s="61" t="s">
        <v>661</v>
      </c>
      <c r="AB88" s="61" t="s">
        <v>662</v>
      </c>
      <c r="AC88" s="61" t="s">
        <v>663</v>
      </c>
      <c r="AD88" s="60"/>
      <c r="AE88" s="50">
        <v>44398</v>
      </c>
      <c r="AF88" s="50">
        <v>44398</v>
      </c>
      <c r="AG88" s="50">
        <v>44401</v>
      </c>
      <c r="AH88" s="87">
        <v>3267000</v>
      </c>
      <c r="AI88" s="62">
        <f t="shared" si="3"/>
        <v>0.9</v>
      </c>
      <c r="AJ88" s="63"/>
      <c r="AK88" s="64"/>
      <c r="AL88" s="63"/>
      <c r="AM88" s="48"/>
      <c r="AN88" s="48"/>
      <c r="AO88" s="65"/>
      <c r="AP88" s="48"/>
      <c r="AQ88" s="66"/>
      <c r="AR88" s="48" t="s">
        <v>507</v>
      </c>
      <c r="AS88" s="50">
        <v>44401</v>
      </c>
      <c r="AT88" s="50">
        <v>44401</v>
      </c>
      <c r="AU88" s="64"/>
      <c r="AV88" s="66"/>
      <c r="AW88" s="50">
        <v>44404</v>
      </c>
      <c r="AX88" s="54">
        <v>3267000</v>
      </c>
      <c r="AY88" s="67"/>
      <c r="AZ88" s="68"/>
      <c r="BA88" s="67"/>
      <c r="BB88" s="68"/>
      <c r="BC88" s="67"/>
      <c r="BD88" s="68"/>
      <c r="BE88" s="67"/>
      <c r="BF88" s="68"/>
      <c r="BG88" s="67"/>
      <c r="BH88" s="68"/>
      <c r="BI88" s="67"/>
      <c r="BJ88" s="68"/>
      <c r="BK88" s="67"/>
      <c r="BL88" s="68"/>
      <c r="BM88" s="67"/>
      <c r="BN88" s="68"/>
      <c r="BO88" s="67"/>
      <c r="BP88" s="68"/>
      <c r="BQ88" s="67"/>
      <c r="BR88" s="69"/>
      <c r="BS88" s="67"/>
      <c r="BT88" s="69"/>
      <c r="BU88" s="67"/>
      <c r="BV88" s="69"/>
    </row>
    <row r="89" spans="1:74" ht="52.5" customHeight="1">
      <c r="A89" s="47">
        <v>74</v>
      </c>
      <c r="B89" s="48" t="s">
        <v>437</v>
      </c>
      <c r="C89" s="49" t="s">
        <v>438</v>
      </c>
      <c r="D89" s="50">
        <v>44403</v>
      </c>
      <c r="E89" s="48" t="s">
        <v>192</v>
      </c>
      <c r="F89" s="48" t="s">
        <v>51</v>
      </c>
      <c r="G89" s="51" t="s">
        <v>206</v>
      </c>
      <c r="H89" s="80" t="s">
        <v>664</v>
      </c>
      <c r="I89" s="80" t="s">
        <v>664</v>
      </c>
      <c r="J89" s="52" t="s">
        <v>665</v>
      </c>
      <c r="K89" s="96">
        <v>12000000</v>
      </c>
      <c r="L89" s="55"/>
      <c r="M89" s="60"/>
      <c r="N89" s="57"/>
      <c r="O89" s="48"/>
      <c r="P89" s="48"/>
      <c r="Q89" s="48"/>
      <c r="R89" s="48"/>
      <c r="S89" s="70"/>
      <c r="T89" s="59"/>
      <c r="U89" s="55"/>
      <c r="V89" s="60"/>
      <c r="W89" s="60"/>
      <c r="X89" s="60"/>
      <c r="Y89" s="90"/>
      <c r="Z89" s="71"/>
      <c r="AA89" s="60" t="s">
        <v>666</v>
      </c>
      <c r="AB89" s="61" t="s">
        <v>667</v>
      </c>
      <c r="AC89" s="60" t="s">
        <v>668</v>
      </c>
      <c r="AD89" s="60"/>
      <c r="AE89" s="50">
        <v>44406</v>
      </c>
      <c r="AF89" s="50">
        <v>44406</v>
      </c>
      <c r="AG89" s="50">
        <v>44469</v>
      </c>
      <c r="AH89" s="87">
        <v>11000000</v>
      </c>
      <c r="AI89" s="62">
        <f t="shared" si="3"/>
        <v>0.91666666666666663</v>
      </c>
      <c r="AJ89" s="63"/>
      <c r="AK89" s="64"/>
      <c r="AL89" s="63"/>
      <c r="AM89" s="48"/>
      <c r="AN89" s="48"/>
      <c r="AO89" s="65"/>
      <c r="AP89" s="48"/>
      <c r="AQ89" s="66"/>
      <c r="AR89" s="48" t="s">
        <v>438</v>
      </c>
      <c r="AS89" s="50">
        <v>44450</v>
      </c>
      <c r="AT89" s="50">
        <v>44452</v>
      </c>
      <c r="AU89" s="64"/>
      <c r="AV89" s="66"/>
      <c r="AW89" s="50">
        <v>44455</v>
      </c>
      <c r="AX89" s="54">
        <v>11000000</v>
      </c>
      <c r="AY89" s="67"/>
      <c r="AZ89" s="68"/>
      <c r="BA89" s="67"/>
      <c r="BB89" s="68"/>
      <c r="BC89" s="67"/>
      <c r="BD89" s="68"/>
      <c r="BE89" s="67"/>
      <c r="BF89" s="68"/>
      <c r="BG89" s="67"/>
      <c r="BH89" s="68"/>
      <c r="BI89" s="67"/>
      <c r="BJ89" s="68"/>
      <c r="BK89" s="67"/>
      <c r="BL89" s="68"/>
      <c r="BM89" s="67"/>
      <c r="BN89" s="68"/>
      <c r="BO89" s="67"/>
      <c r="BP89" s="68"/>
      <c r="BQ89" s="67"/>
      <c r="BR89" s="69"/>
      <c r="BS89" s="67"/>
      <c r="BT89" s="69"/>
      <c r="BU89" s="67"/>
      <c r="BV89" s="69"/>
    </row>
    <row r="90" spans="1:74" ht="52.5" customHeight="1">
      <c r="A90" s="47">
        <v>75</v>
      </c>
      <c r="B90" s="48" t="s">
        <v>453</v>
      </c>
      <c r="C90" s="49" t="s">
        <v>603</v>
      </c>
      <c r="D90" s="50">
        <v>44404</v>
      </c>
      <c r="E90" s="48" t="s">
        <v>192</v>
      </c>
      <c r="F90" s="48"/>
      <c r="G90" s="51" t="s">
        <v>206</v>
      </c>
      <c r="H90" s="80" t="s">
        <v>669</v>
      </c>
      <c r="I90" s="80" t="s">
        <v>669</v>
      </c>
      <c r="J90" s="52" t="s">
        <v>670</v>
      </c>
      <c r="K90" s="96">
        <v>5060000</v>
      </c>
      <c r="L90" s="55"/>
      <c r="M90" s="60"/>
      <c r="N90" s="57"/>
      <c r="O90" s="48"/>
      <c r="P90" s="48"/>
      <c r="Q90" s="48"/>
      <c r="R90" s="48"/>
      <c r="S90" s="70"/>
      <c r="T90" s="59"/>
      <c r="U90" s="55"/>
      <c r="V90" s="60"/>
      <c r="W90" s="60"/>
      <c r="X90" s="60"/>
      <c r="Y90" s="90"/>
      <c r="Z90" s="71"/>
      <c r="AA90" s="60" t="s">
        <v>671</v>
      </c>
      <c r="AB90" s="61" t="s">
        <v>672</v>
      </c>
      <c r="AC90" s="60" t="s">
        <v>673</v>
      </c>
      <c r="AD90" s="60"/>
      <c r="AE90" s="50">
        <v>44406</v>
      </c>
      <c r="AF90" s="50">
        <v>44406</v>
      </c>
      <c r="AG90" s="50">
        <v>44439</v>
      </c>
      <c r="AH90" s="87">
        <v>4565000</v>
      </c>
      <c r="AI90" s="62">
        <f t="shared" si="3"/>
        <v>0.90217391304347827</v>
      </c>
      <c r="AJ90" s="63"/>
      <c r="AK90" s="64"/>
      <c r="AL90" s="63"/>
      <c r="AM90" s="48"/>
      <c r="AN90" s="48"/>
      <c r="AO90" s="65"/>
      <c r="AP90" s="48"/>
      <c r="AQ90" s="66"/>
      <c r="AR90" s="48" t="s">
        <v>603</v>
      </c>
      <c r="AS90" s="50">
        <v>44439</v>
      </c>
      <c r="AT90" s="50">
        <v>44439</v>
      </c>
      <c r="AU90" s="64"/>
      <c r="AV90" s="66"/>
      <c r="AW90" s="50">
        <v>44442</v>
      </c>
      <c r="AX90" s="54">
        <v>4565000</v>
      </c>
      <c r="AY90" s="67"/>
      <c r="AZ90" s="68"/>
      <c r="BA90" s="67"/>
      <c r="BB90" s="68"/>
      <c r="BC90" s="67"/>
      <c r="BD90" s="68"/>
      <c r="BE90" s="67"/>
      <c r="BF90" s="68"/>
      <c r="BG90" s="67"/>
      <c r="BH90" s="68"/>
      <c r="BI90" s="67"/>
      <c r="BJ90" s="68"/>
      <c r="BK90" s="67"/>
      <c r="BL90" s="68"/>
      <c r="BM90" s="67"/>
      <c r="BN90" s="68"/>
      <c r="BO90" s="67"/>
      <c r="BP90" s="68"/>
      <c r="BQ90" s="67"/>
      <c r="BR90" s="69"/>
      <c r="BS90" s="67"/>
      <c r="BT90" s="69"/>
      <c r="BU90" s="67"/>
      <c r="BV90" s="69"/>
    </row>
    <row r="91" spans="1:74" ht="52.5" customHeight="1">
      <c r="A91" s="41">
        <v>76</v>
      </c>
      <c r="B91" s="14" t="s">
        <v>453</v>
      </c>
      <c r="C91" s="37" t="s">
        <v>507</v>
      </c>
      <c r="D91" s="25">
        <v>44407</v>
      </c>
      <c r="E91" s="14" t="s">
        <v>192</v>
      </c>
      <c r="F91" s="14" t="s">
        <v>51</v>
      </c>
      <c r="G91" s="42" t="s">
        <v>206</v>
      </c>
      <c r="H91" s="81" t="s">
        <v>674</v>
      </c>
      <c r="I91" s="81" t="s">
        <v>674</v>
      </c>
      <c r="J91" s="35" t="s">
        <v>675</v>
      </c>
      <c r="K91" s="97">
        <v>15980000</v>
      </c>
      <c r="L91" s="33"/>
      <c r="M91" s="15"/>
      <c r="N91" s="26"/>
      <c r="O91" s="14"/>
      <c r="P91" s="14"/>
      <c r="Q91" s="14"/>
      <c r="R91" s="14"/>
      <c r="S91" s="28"/>
      <c r="T91" s="27"/>
      <c r="U91" s="33"/>
      <c r="V91" s="15"/>
      <c r="W91" s="15"/>
      <c r="X91" s="15"/>
      <c r="Y91" s="89"/>
      <c r="Z91" s="2"/>
      <c r="AA91" s="36" t="s">
        <v>676</v>
      </c>
      <c r="AB91" s="36" t="s">
        <v>677</v>
      </c>
      <c r="AC91" s="36" t="s">
        <v>678</v>
      </c>
      <c r="AD91" s="15"/>
      <c r="AE91" s="25">
        <v>44411</v>
      </c>
      <c r="AF91" s="25">
        <v>44411</v>
      </c>
      <c r="AG91" s="25">
        <v>44456</v>
      </c>
      <c r="AH91" s="86">
        <v>14707000</v>
      </c>
      <c r="AI91" s="29">
        <f t="shared" si="3"/>
        <v>0.92033792240300372</v>
      </c>
      <c r="AJ91" s="39"/>
      <c r="AK91" s="46"/>
      <c r="AL91" s="39"/>
      <c r="AM91" s="14"/>
      <c r="AN91" s="14"/>
      <c r="AO91" s="45"/>
      <c r="AP91" s="14"/>
      <c r="AQ91" s="24"/>
      <c r="AR91" s="14" t="s">
        <v>507</v>
      </c>
      <c r="AS91" s="25">
        <v>44452</v>
      </c>
      <c r="AT91" s="25">
        <v>44452</v>
      </c>
      <c r="AU91" s="46"/>
      <c r="AV91" s="24"/>
      <c r="AW91" s="25">
        <v>44455</v>
      </c>
      <c r="AX91" s="32">
        <v>14707000</v>
      </c>
      <c r="AY91" s="30"/>
      <c r="AZ91" s="38"/>
      <c r="BA91" s="30"/>
      <c r="BB91" s="38"/>
      <c r="BC91" s="30"/>
      <c r="BD91" s="38"/>
      <c r="BE91" s="30"/>
      <c r="BF91" s="38"/>
      <c r="BG91" s="30"/>
      <c r="BH91" s="38"/>
      <c r="BI91" s="30"/>
      <c r="BJ91" s="38"/>
      <c r="BK91" s="30"/>
      <c r="BL91" s="38"/>
      <c r="BM91" s="30"/>
      <c r="BN91" s="38"/>
      <c r="BO91" s="30"/>
      <c r="BP91" s="38"/>
      <c r="BQ91" s="30"/>
      <c r="BR91" s="31"/>
      <c r="BS91" s="30"/>
      <c r="BT91" s="31"/>
      <c r="BU91" s="30"/>
      <c r="BV91" s="31"/>
    </row>
    <row r="92" spans="1:74" ht="52.5" customHeight="1">
      <c r="A92" s="41">
        <v>77</v>
      </c>
      <c r="B92" s="14" t="s">
        <v>190</v>
      </c>
      <c r="C92" s="37" t="s">
        <v>204</v>
      </c>
      <c r="D92" s="25">
        <v>44406</v>
      </c>
      <c r="E92" s="14" t="s">
        <v>466</v>
      </c>
      <c r="F92" s="14" t="s">
        <v>51</v>
      </c>
      <c r="G92" s="42" t="s">
        <v>206</v>
      </c>
      <c r="H92" s="35" t="s">
        <v>679</v>
      </c>
      <c r="I92" s="35" t="s">
        <v>679</v>
      </c>
      <c r="J92" s="35" t="s">
        <v>680</v>
      </c>
      <c r="K92" s="91">
        <v>9930000</v>
      </c>
      <c r="L92" s="22"/>
      <c r="M92" s="23"/>
      <c r="N92" s="26"/>
      <c r="O92" s="14"/>
      <c r="P92" s="44"/>
      <c r="Q92" s="14"/>
      <c r="R92" s="14"/>
      <c r="S92" s="27"/>
      <c r="T92" s="27"/>
      <c r="U92" s="22"/>
      <c r="V92" s="15"/>
      <c r="W92" s="15"/>
      <c r="X92" s="15"/>
      <c r="Y92" s="89"/>
      <c r="Z92" s="22"/>
      <c r="AA92" s="43" t="s">
        <v>681</v>
      </c>
      <c r="AB92" s="23" t="s">
        <v>682</v>
      </c>
      <c r="AC92" s="15" t="s">
        <v>683</v>
      </c>
      <c r="AD92" s="15"/>
      <c r="AE92" s="25">
        <v>44412</v>
      </c>
      <c r="AF92" s="25">
        <v>44417</v>
      </c>
      <c r="AG92" s="25">
        <v>44431</v>
      </c>
      <c r="AH92" s="27">
        <v>8700000</v>
      </c>
      <c r="AI92" s="29">
        <f t="shared" si="3"/>
        <v>0.8761329305135952</v>
      </c>
      <c r="AJ92" s="39"/>
      <c r="AK92" s="46"/>
      <c r="AL92" s="39"/>
      <c r="AM92" s="14"/>
      <c r="AN92" s="14"/>
      <c r="AO92" s="45"/>
      <c r="AP92" s="14"/>
      <c r="AQ92" s="24"/>
      <c r="AR92" s="37" t="s">
        <v>204</v>
      </c>
      <c r="AS92" s="25">
        <v>44424</v>
      </c>
      <c r="AT92" s="25">
        <v>44426</v>
      </c>
      <c r="AU92" s="46"/>
      <c r="AV92" s="24"/>
      <c r="AW92" s="25">
        <v>44428</v>
      </c>
      <c r="AX92" s="27">
        <v>8700000</v>
      </c>
      <c r="AY92" s="30"/>
      <c r="AZ92" s="38"/>
      <c r="BA92" s="30"/>
      <c r="BB92" s="38"/>
      <c r="BC92" s="46"/>
      <c r="BD92" s="24"/>
      <c r="BE92" s="25"/>
      <c r="BF92" s="24"/>
      <c r="BG92" s="30"/>
      <c r="BH92" s="31"/>
      <c r="BI92" s="30"/>
      <c r="BJ92" s="31"/>
      <c r="BK92" s="46"/>
      <c r="BL92" s="24"/>
      <c r="BM92" s="25"/>
      <c r="BN92" s="24"/>
      <c r="BO92" s="30"/>
      <c r="BP92" s="31"/>
      <c r="BQ92" s="30"/>
      <c r="BR92" s="31"/>
      <c r="BS92" s="30"/>
      <c r="BT92" s="31"/>
      <c r="BU92" s="30"/>
      <c r="BV92" s="31"/>
    </row>
    <row r="93" spans="1:74" ht="52.5" customHeight="1">
      <c r="A93" s="41">
        <v>78</v>
      </c>
      <c r="B93" s="14" t="s">
        <v>684</v>
      </c>
      <c r="C93" s="37" t="s">
        <v>685</v>
      </c>
      <c r="D93" s="25">
        <v>44390</v>
      </c>
      <c r="E93" s="14" t="s">
        <v>192</v>
      </c>
      <c r="F93" s="14" t="s">
        <v>51</v>
      </c>
      <c r="G93" s="42" t="s">
        <v>181</v>
      </c>
      <c r="H93" s="35" t="s">
        <v>686</v>
      </c>
      <c r="I93" s="35" t="s">
        <v>686</v>
      </c>
      <c r="J93" s="81" t="s">
        <v>687</v>
      </c>
      <c r="K93" s="91">
        <v>40000000</v>
      </c>
      <c r="L93" s="22">
        <v>44392</v>
      </c>
      <c r="M93" s="23" t="s">
        <v>582</v>
      </c>
      <c r="N93" s="26"/>
      <c r="O93" s="14" t="s">
        <v>197</v>
      </c>
      <c r="P93" s="44" t="s">
        <v>523</v>
      </c>
      <c r="Q93" s="14" t="s">
        <v>66</v>
      </c>
      <c r="R93" s="14" t="s">
        <v>443</v>
      </c>
      <c r="S93" s="27">
        <v>40000000</v>
      </c>
      <c r="T93" s="27"/>
      <c r="U93" s="22">
        <v>44403</v>
      </c>
      <c r="V93" s="15">
        <v>3</v>
      </c>
      <c r="W93" s="43" t="s">
        <v>688</v>
      </c>
      <c r="X93" s="15" t="s">
        <v>689</v>
      </c>
      <c r="Y93" s="89">
        <v>37000000</v>
      </c>
      <c r="Z93" s="22">
        <v>44403</v>
      </c>
      <c r="AA93" s="43" t="s">
        <v>688</v>
      </c>
      <c r="AB93" s="23" t="s">
        <v>690</v>
      </c>
      <c r="AC93" s="15" t="s">
        <v>691</v>
      </c>
      <c r="AD93" s="15">
        <v>1</v>
      </c>
      <c r="AE93" s="25">
        <v>44419</v>
      </c>
      <c r="AF93" s="25">
        <v>44419</v>
      </c>
      <c r="AG93" s="25">
        <v>44530</v>
      </c>
      <c r="AH93" s="27">
        <v>37000000</v>
      </c>
      <c r="AI93" s="29">
        <f t="shared" si="3"/>
        <v>0.92500000000000004</v>
      </c>
      <c r="AJ93" s="39"/>
      <c r="AK93" s="46"/>
      <c r="AL93" s="39"/>
      <c r="AM93" s="14"/>
      <c r="AN93" s="14"/>
      <c r="AO93" s="45"/>
      <c r="AP93" s="14"/>
      <c r="AQ93" s="24"/>
      <c r="AR93" s="37" t="s">
        <v>685</v>
      </c>
      <c r="AS93" s="25">
        <v>44530</v>
      </c>
      <c r="AT93" s="25">
        <v>44530</v>
      </c>
      <c r="AU93" s="46">
        <v>44438</v>
      </c>
      <c r="AV93" s="24">
        <v>22200000</v>
      </c>
      <c r="AW93" s="25"/>
      <c r="AX93" s="32"/>
      <c r="AY93" s="30"/>
      <c r="AZ93" s="38"/>
      <c r="BA93" s="30"/>
      <c r="BB93" s="38"/>
      <c r="BC93" s="46"/>
      <c r="BD93" s="24"/>
      <c r="BE93" s="25"/>
      <c r="BF93" s="24"/>
      <c r="BG93" s="30"/>
      <c r="BH93" s="31"/>
      <c r="BI93" s="30"/>
      <c r="BJ93" s="31"/>
      <c r="BK93" s="46"/>
      <c r="BL93" s="24"/>
      <c r="BM93" s="25"/>
      <c r="BN93" s="24"/>
      <c r="BO93" s="30"/>
      <c r="BP93" s="31"/>
      <c r="BQ93" s="30"/>
      <c r="BR93" s="31"/>
      <c r="BS93" s="30"/>
      <c r="BT93" s="31"/>
      <c r="BU93" s="30"/>
      <c r="BV93" s="31"/>
    </row>
    <row r="94" spans="1:74" ht="52.5" customHeight="1">
      <c r="A94" s="41">
        <v>79</v>
      </c>
      <c r="B94" s="14" t="s">
        <v>490</v>
      </c>
      <c r="C94" s="37" t="s">
        <v>692</v>
      </c>
      <c r="D94" s="25">
        <v>44326</v>
      </c>
      <c r="E94" s="14" t="s">
        <v>192</v>
      </c>
      <c r="F94" s="14" t="s">
        <v>51</v>
      </c>
      <c r="G94" s="42" t="s">
        <v>181</v>
      </c>
      <c r="H94" s="81" t="s">
        <v>693</v>
      </c>
      <c r="I94" s="81" t="s">
        <v>693</v>
      </c>
      <c r="J94" s="81" t="s">
        <v>694</v>
      </c>
      <c r="K94" s="91">
        <v>704600000</v>
      </c>
      <c r="L94" s="22">
        <v>44344</v>
      </c>
      <c r="M94" s="23" t="s">
        <v>695</v>
      </c>
      <c r="N94" s="26"/>
      <c r="O94" s="14" t="s">
        <v>197</v>
      </c>
      <c r="P94" s="44" t="s">
        <v>696</v>
      </c>
      <c r="Q94" s="14" t="s">
        <v>66</v>
      </c>
      <c r="R94" s="14" t="s">
        <v>443</v>
      </c>
      <c r="S94" s="27">
        <v>704600000</v>
      </c>
      <c r="T94" s="27"/>
      <c r="U94" s="22">
        <v>44368</v>
      </c>
      <c r="V94" s="15">
        <v>4</v>
      </c>
      <c r="W94" s="15" t="s">
        <v>697</v>
      </c>
      <c r="X94" s="15" t="s">
        <v>698</v>
      </c>
      <c r="Y94" s="89">
        <v>646345740</v>
      </c>
      <c r="Z94" s="22">
        <v>44368</v>
      </c>
      <c r="AA94" s="15" t="s">
        <v>697</v>
      </c>
      <c r="AB94" s="23" t="s">
        <v>699</v>
      </c>
      <c r="AC94" s="15" t="s">
        <v>698</v>
      </c>
      <c r="AD94" s="15">
        <v>1</v>
      </c>
      <c r="AE94" s="25">
        <v>44421</v>
      </c>
      <c r="AF94" s="25">
        <v>44421</v>
      </c>
      <c r="AG94" s="25">
        <v>44547</v>
      </c>
      <c r="AH94" s="27">
        <v>704145000</v>
      </c>
      <c r="AI94" s="29">
        <f t="shared" si="3"/>
        <v>0.99935424354243541</v>
      </c>
      <c r="AJ94" s="39" t="s">
        <v>700</v>
      </c>
      <c r="AK94" s="46">
        <v>44510</v>
      </c>
      <c r="AL94" s="39" t="s">
        <v>701</v>
      </c>
      <c r="AM94" s="14"/>
      <c r="AN94" s="14"/>
      <c r="AO94" s="45"/>
      <c r="AP94" s="14"/>
      <c r="AQ94" s="24"/>
      <c r="AR94" s="37" t="s">
        <v>702</v>
      </c>
      <c r="AS94" s="25">
        <v>44512</v>
      </c>
      <c r="AT94" s="25">
        <v>44512</v>
      </c>
      <c r="AU94" s="46">
        <v>44448</v>
      </c>
      <c r="AV94" s="24">
        <v>352072490</v>
      </c>
      <c r="AW94" s="25">
        <v>44523</v>
      </c>
      <c r="AX94" s="32">
        <v>363257510</v>
      </c>
      <c r="AY94" s="30"/>
      <c r="AZ94" s="38"/>
      <c r="BA94" s="30"/>
      <c r="BB94" s="38"/>
      <c r="BC94" s="46"/>
      <c r="BD94" s="24"/>
      <c r="BE94" s="25"/>
      <c r="BF94" s="24"/>
      <c r="BG94" s="30"/>
      <c r="BH94" s="31"/>
      <c r="BI94" s="30"/>
      <c r="BJ94" s="31"/>
      <c r="BK94" s="46"/>
      <c r="BL94" s="24"/>
      <c r="BM94" s="25"/>
      <c r="BN94" s="24"/>
      <c r="BO94" s="30"/>
      <c r="BP94" s="31"/>
      <c r="BQ94" s="30"/>
      <c r="BR94" s="31"/>
      <c r="BS94" s="30"/>
      <c r="BT94" s="31"/>
      <c r="BU94" s="30"/>
      <c r="BV94" s="31"/>
    </row>
    <row r="95" spans="1:74" ht="52.5" customHeight="1">
      <c r="A95" s="41">
        <v>80</v>
      </c>
      <c r="B95" s="14" t="s">
        <v>464</v>
      </c>
      <c r="C95" s="37" t="s">
        <v>639</v>
      </c>
      <c r="D95" s="25">
        <v>44417</v>
      </c>
      <c r="E95" s="14" t="s">
        <v>192</v>
      </c>
      <c r="F95" s="14" t="s">
        <v>51</v>
      </c>
      <c r="G95" s="42" t="s">
        <v>555</v>
      </c>
      <c r="H95" s="81" t="s">
        <v>703</v>
      </c>
      <c r="I95" s="81" t="s">
        <v>703</v>
      </c>
      <c r="J95" s="81" t="s">
        <v>704</v>
      </c>
      <c r="K95" s="91">
        <v>19600000</v>
      </c>
      <c r="L95" s="22">
        <v>44419</v>
      </c>
      <c r="M95" s="23" t="s">
        <v>705</v>
      </c>
      <c r="N95" s="26">
        <v>0.9</v>
      </c>
      <c r="O95" s="14" t="s">
        <v>197</v>
      </c>
      <c r="P95" s="44" t="s">
        <v>706</v>
      </c>
      <c r="Q95" s="14" t="s">
        <v>66</v>
      </c>
      <c r="R95" s="14" t="s">
        <v>530</v>
      </c>
      <c r="S95" s="27">
        <v>19600000</v>
      </c>
      <c r="T95" s="27">
        <v>19426550</v>
      </c>
      <c r="U95" s="22">
        <v>44425</v>
      </c>
      <c r="V95" s="15">
        <v>3</v>
      </c>
      <c r="W95" s="15" t="s">
        <v>707</v>
      </c>
      <c r="X95" s="15" t="s">
        <v>708</v>
      </c>
      <c r="Y95" s="89">
        <v>17560970</v>
      </c>
      <c r="Z95" s="22">
        <v>44424</v>
      </c>
      <c r="AA95" s="15" t="s">
        <v>707</v>
      </c>
      <c r="AB95" s="23" t="s">
        <v>709</v>
      </c>
      <c r="AC95" s="15" t="s">
        <v>708</v>
      </c>
      <c r="AD95" s="15">
        <v>1</v>
      </c>
      <c r="AE95" s="25">
        <v>44428</v>
      </c>
      <c r="AF95" s="25">
        <v>44428</v>
      </c>
      <c r="AG95" s="25">
        <v>44550</v>
      </c>
      <c r="AH95" s="27">
        <v>17560970</v>
      </c>
      <c r="AI95" s="29">
        <f>AH95/T95</f>
        <v>0.90396750838414441</v>
      </c>
      <c r="AJ95" s="39"/>
      <c r="AK95" s="46"/>
      <c r="AL95" s="39"/>
      <c r="AM95" s="14"/>
      <c r="AN95" s="14"/>
      <c r="AO95" s="45"/>
      <c r="AP95" s="14"/>
      <c r="AQ95" s="24"/>
      <c r="AR95" s="37" t="s">
        <v>518</v>
      </c>
      <c r="AS95" s="25"/>
      <c r="AT95" s="25"/>
      <c r="AU95" s="46"/>
      <c r="AV95" s="24"/>
      <c r="AW95" s="25"/>
      <c r="AX95" s="32"/>
      <c r="AY95" s="30"/>
      <c r="AZ95" s="38"/>
      <c r="BA95" s="30"/>
      <c r="BB95" s="38"/>
      <c r="BC95" s="46"/>
      <c r="BD95" s="24"/>
      <c r="BE95" s="25"/>
      <c r="BF95" s="24"/>
      <c r="BG95" s="30"/>
      <c r="BH95" s="31"/>
      <c r="BI95" s="30"/>
      <c r="BJ95" s="31"/>
      <c r="BK95" s="46"/>
      <c r="BL95" s="24"/>
      <c r="BM95" s="25"/>
      <c r="BN95" s="24"/>
      <c r="BO95" s="30"/>
      <c r="BP95" s="31"/>
      <c r="BQ95" s="30"/>
      <c r="BR95" s="31"/>
      <c r="BS95" s="30"/>
      <c r="BT95" s="31"/>
      <c r="BU95" s="30"/>
      <c r="BV95" s="31"/>
    </row>
    <row r="96" spans="1:74" ht="52.5" customHeight="1">
      <c r="A96" s="41">
        <v>81</v>
      </c>
      <c r="B96" s="14" t="s">
        <v>519</v>
      </c>
      <c r="C96" s="37" t="s">
        <v>710</v>
      </c>
      <c r="D96" s="25">
        <v>44425</v>
      </c>
      <c r="E96" s="14" t="s">
        <v>192</v>
      </c>
      <c r="F96" s="14" t="s">
        <v>51</v>
      </c>
      <c r="G96" s="42" t="s">
        <v>206</v>
      </c>
      <c r="H96" s="81" t="s">
        <v>711</v>
      </c>
      <c r="I96" s="81" t="s">
        <v>711</v>
      </c>
      <c r="J96" s="81" t="s">
        <v>712</v>
      </c>
      <c r="K96" s="91">
        <v>9800000</v>
      </c>
      <c r="L96" s="22"/>
      <c r="M96" s="23"/>
      <c r="N96" s="26"/>
      <c r="O96" s="14"/>
      <c r="P96" s="44"/>
      <c r="Q96" s="14"/>
      <c r="R96" s="14"/>
      <c r="S96" s="27"/>
      <c r="T96" s="27"/>
      <c r="U96" s="22"/>
      <c r="V96" s="15"/>
      <c r="W96" s="15"/>
      <c r="X96" s="15"/>
      <c r="Y96" s="89"/>
      <c r="Z96" s="22"/>
      <c r="AA96" s="15" t="s">
        <v>713</v>
      </c>
      <c r="AB96" s="23" t="s">
        <v>714</v>
      </c>
      <c r="AC96" s="15" t="s">
        <v>715</v>
      </c>
      <c r="AD96" s="15"/>
      <c r="AE96" s="25">
        <v>44431</v>
      </c>
      <c r="AF96" s="25">
        <v>44431</v>
      </c>
      <c r="AG96" s="25">
        <v>44512</v>
      </c>
      <c r="AH96" s="27">
        <v>9207000</v>
      </c>
      <c r="AI96" s="29">
        <f t="shared" ref="AI96:AI115" si="4">AH96/K96</f>
        <v>0.93948979591836734</v>
      </c>
      <c r="AJ96" s="39"/>
      <c r="AK96" s="46"/>
      <c r="AL96" s="39"/>
      <c r="AM96" s="14"/>
      <c r="AN96" s="14"/>
      <c r="AO96" s="45"/>
      <c r="AP96" s="14"/>
      <c r="AQ96" s="24"/>
      <c r="AR96" s="37" t="s">
        <v>710</v>
      </c>
      <c r="AS96" s="25">
        <v>44482</v>
      </c>
      <c r="AT96" s="25">
        <v>44482</v>
      </c>
      <c r="AU96" s="46"/>
      <c r="AV96" s="24"/>
      <c r="AW96" s="25">
        <v>44487</v>
      </c>
      <c r="AX96" s="27">
        <v>9207000</v>
      </c>
      <c r="AY96" s="30"/>
      <c r="AZ96" s="38"/>
      <c r="BA96" s="30"/>
      <c r="BB96" s="38"/>
      <c r="BC96" s="46"/>
      <c r="BD96" s="24"/>
      <c r="BE96" s="25"/>
      <c r="BF96" s="24"/>
      <c r="BG96" s="30"/>
      <c r="BH96" s="31"/>
      <c r="BI96" s="30"/>
      <c r="BJ96" s="31"/>
      <c r="BK96" s="46"/>
      <c r="BL96" s="24"/>
      <c r="BM96" s="25"/>
      <c r="BN96" s="24"/>
      <c r="BO96" s="30"/>
      <c r="BP96" s="31"/>
      <c r="BQ96" s="30"/>
      <c r="BR96" s="31"/>
      <c r="BS96" s="30"/>
      <c r="BT96" s="31"/>
      <c r="BU96" s="30"/>
      <c r="BV96" s="31"/>
    </row>
    <row r="97" spans="1:74" ht="52.5" customHeight="1">
      <c r="A97" s="41">
        <v>82</v>
      </c>
      <c r="B97" s="14" t="s">
        <v>453</v>
      </c>
      <c r="C97" s="37" t="s">
        <v>564</v>
      </c>
      <c r="D97" s="25">
        <v>44427</v>
      </c>
      <c r="E97" s="14" t="s">
        <v>192</v>
      </c>
      <c r="F97" s="14" t="s">
        <v>51</v>
      </c>
      <c r="G97" s="42" t="s">
        <v>206</v>
      </c>
      <c r="H97" s="81" t="s">
        <v>716</v>
      </c>
      <c r="I97" s="81" t="s">
        <v>716</v>
      </c>
      <c r="J97" s="81" t="s">
        <v>717</v>
      </c>
      <c r="K97" s="91">
        <v>21000000</v>
      </c>
      <c r="L97" s="22"/>
      <c r="M97" s="23"/>
      <c r="N97" s="26"/>
      <c r="O97" s="14"/>
      <c r="P97" s="44"/>
      <c r="Q97" s="14"/>
      <c r="R97" s="14"/>
      <c r="S97" s="27"/>
      <c r="T97" s="27"/>
      <c r="U97" s="22"/>
      <c r="V97" s="15"/>
      <c r="W97" s="15"/>
      <c r="X97" s="15"/>
      <c r="Y97" s="89"/>
      <c r="Z97" s="22"/>
      <c r="AA97" s="15" t="s">
        <v>718</v>
      </c>
      <c r="AB97" s="23" t="s">
        <v>719</v>
      </c>
      <c r="AC97" s="15" t="s">
        <v>720</v>
      </c>
      <c r="AD97" s="15"/>
      <c r="AE97" s="25">
        <v>44433</v>
      </c>
      <c r="AF97" s="25">
        <v>44433</v>
      </c>
      <c r="AG97" s="25">
        <v>44484</v>
      </c>
      <c r="AH97" s="27">
        <v>18900000</v>
      </c>
      <c r="AI97" s="29">
        <f t="shared" si="4"/>
        <v>0.9</v>
      </c>
      <c r="AJ97" s="39" t="s">
        <v>721</v>
      </c>
      <c r="AK97" s="46">
        <v>44449</v>
      </c>
      <c r="AL97" s="39" t="s">
        <v>722</v>
      </c>
      <c r="AM97" s="14"/>
      <c r="AN97" s="14"/>
      <c r="AO97" s="45"/>
      <c r="AP97" s="14"/>
      <c r="AQ97" s="24"/>
      <c r="AR97" s="37" t="s">
        <v>564</v>
      </c>
      <c r="AS97" s="25">
        <v>44484</v>
      </c>
      <c r="AT97" s="25">
        <v>44484</v>
      </c>
      <c r="AU97" s="46"/>
      <c r="AV97" s="24"/>
      <c r="AW97" s="25">
        <v>44490</v>
      </c>
      <c r="AX97" s="27">
        <v>18900000</v>
      </c>
      <c r="AY97" s="30"/>
      <c r="AZ97" s="38"/>
      <c r="BA97" s="30"/>
      <c r="BB97" s="38"/>
      <c r="BC97" s="46"/>
      <c r="BD97" s="24"/>
      <c r="BE97" s="25"/>
      <c r="BF97" s="24"/>
      <c r="BG97" s="30"/>
      <c r="BH97" s="31"/>
      <c r="BI97" s="30"/>
      <c r="BJ97" s="31"/>
      <c r="BK97" s="46"/>
      <c r="BL97" s="24"/>
      <c r="BM97" s="25"/>
      <c r="BN97" s="24"/>
      <c r="BO97" s="30"/>
      <c r="BP97" s="31"/>
      <c r="BQ97" s="30"/>
      <c r="BR97" s="31"/>
      <c r="BS97" s="30"/>
      <c r="BT97" s="31"/>
      <c r="BU97" s="30"/>
      <c r="BV97" s="31"/>
    </row>
    <row r="98" spans="1:74" ht="52.5" customHeight="1">
      <c r="A98" s="41">
        <v>83</v>
      </c>
      <c r="B98" s="14" t="s">
        <v>453</v>
      </c>
      <c r="C98" s="37" t="s">
        <v>603</v>
      </c>
      <c r="D98" s="25">
        <v>44428</v>
      </c>
      <c r="E98" s="14" t="s">
        <v>236</v>
      </c>
      <c r="F98" s="14"/>
      <c r="G98" s="42" t="s">
        <v>206</v>
      </c>
      <c r="H98" s="81" t="s">
        <v>723</v>
      </c>
      <c r="I98" s="81" t="s">
        <v>723</v>
      </c>
      <c r="J98" s="81" t="s">
        <v>724</v>
      </c>
      <c r="K98" s="91">
        <v>8250000</v>
      </c>
      <c r="L98" s="22"/>
      <c r="M98" s="23"/>
      <c r="N98" s="26"/>
      <c r="O98" s="14"/>
      <c r="P98" s="44"/>
      <c r="Q98" s="14"/>
      <c r="R98" s="14"/>
      <c r="S98" s="27"/>
      <c r="T98" s="27"/>
      <c r="U98" s="22"/>
      <c r="V98" s="15"/>
      <c r="W98" s="15"/>
      <c r="X98" s="15"/>
      <c r="Y98" s="89"/>
      <c r="Z98" s="22"/>
      <c r="AA98" s="43" t="s">
        <v>725</v>
      </c>
      <c r="AB98" s="23" t="s">
        <v>726</v>
      </c>
      <c r="AC98" s="15" t="s">
        <v>727</v>
      </c>
      <c r="AD98" s="15"/>
      <c r="AE98" s="25">
        <v>44433</v>
      </c>
      <c r="AF98" s="25"/>
      <c r="AG98" s="25">
        <v>44449</v>
      </c>
      <c r="AH98" s="27">
        <v>7500000</v>
      </c>
      <c r="AI98" s="29">
        <f t="shared" si="4"/>
        <v>0.90909090909090906</v>
      </c>
      <c r="AJ98" s="39"/>
      <c r="AK98" s="46"/>
      <c r="AL98" s="39"/>
      <c r="AM98" s="14"/>
      <c r="AN98" s="14"/>
      <c r="AO98" s="45"/>
      <c r="AP98" s="14"/>
      <c r="AQ98" s="24"/>
      <c r="AR98" s="37" t="s">
        <v>603</v>
      </c>
      <c r="AS98" s="25">
        <v>44440</v>
      </c>
      <c r="AT98" s="25">
        <v>44440</v>
      </c>
      <c r="AU98" s="46"/>
      <c r="AV98" s="24"/>
      <c r="AW98" s="25">
        <v>44442</v>
      </c>
      <c r="AX98" s="32">
        <v>7500000</v>
      </c>
      <c r="AY98" s="30"/>
      <c r="AZ98" s="38"/>
      <c r="BA98" s="30"/>
      <c r="BB98" s="38"/>
      <c r="BC98" s="46"/>
      <c r="BD98" s="24"/>
      <c r="BE98" s="25"/>
      <c r="BF98" s="24"/>
      <c r="BG98" s="30"/>
      <c r="BH98" s="31"/>
      <c r="BI98" s="30"/>
      <c r="BJ98" s="31"/>
      <c r="BK98" s="46"/>
      <c r="BL98" s="24"/>
      <c r="BM98" s="25"/>
      <c r="BN98" s="24"/>
      <c r="BO98" s="30"/>
      <c r="BP98" s="31"/>
      <c r="BQ98" s="30"/>
      <c r="BR98" s="31"/>
      <c r="BS98" s="30"/>
      <c r="BT98" s="31"/>
      <c r="BU98" s="30"/>
      <c r="BV98" s="31"/>
    </row>
    <row r="99" spans="1:74" ht="52.5" customHeight="1">
      <c r="A99" s="41">
        <v>84</v>
      </c>
      <c r="B99" s="14" t="s">
        <v>477</v>
      </c>
      <c r="C99" s="37" t="s">
        <v>191</v>
      </c>
      <c r="D99" s="25">
        <v>44398</v>
      </c>
      <c r="E99" s="14" t="s">
        <v>192</v>
      </c>
      <c r="F99" s="14" t="s">
        <v>51</v>
      </c>
      <c r="G99" s="42" t="s">
        <v>181</v>
      </c>
      <c r="H99" s="81" t="s">
        <v>728</v>
      </c>
      <c r="I99" s="81" t="s">
        <v>728</v>
      </c>
      <c r="J99" s="81" t="s">
        <v>729</v>
      </c>
      <c r="K99" s="91">
        <v>69800000</v>
      </c>
      <c r="L99" s="22">
        <v>44405</v>
      </c>
      <c r="M99" s="23" t="s">
        <v>730</v>
      </c>
      <c r="N99" s="26"/>
      <c r="O99" s="14" t="s">
        <v>197</v>
      </c>
      <c r="P99" s="44" t="s">
        <v>731</v>
      </c>
      <c r="Q99" s="14" t="s">
        <v>66</v>
      </c>
      <c r="R99" s="14" t="s">
        <v>443</v>
      </c>
      <c r="S99" s="27">
        <v>69800000</v>
      </c>
      <c r="T99" s="27"/>
      <c r="U99" s="22">
        <v>44417</v>
      </c>
      <c r="V99" s="15">
        <v>3</v>
      </c>
      <c r="W99" s="15" t="s">
        <v>732</v>
      </c>
      <c r="X99" s="15" t="s">
        <v>733</v>
      </c>
      <c r="Y99" s="89">
        <v>66000000</v>
      </c>
      <c r="Z99" s="22">
        <v>44417</v>
      </c>
      <c r="AA99" s="15" t="s">
        <v>734</v>
      </c>
      <c r="AB99" s="36" t="s">
        <v>735</v>
      </c>
      <c r="AC99" s="15" t="s">
        <v>733</v>
      </c>
      <c r="AD99" s="15">
        <v>1</v>
      </c>
      <c r="AE99" s="25">
        <v>44435</v>
      </c>
      <c r="AF99" s="25">
        <v>44435</v>
      </c>
      <c r="AG99" s="25">
        <v>44547</v>
      </c>
      <c r="AH99" s="27">
        <v>66000000</v>
      </c>
      <c r="AI99" s="29">
        <f t="shared" si="4"/>
        <v>0.94555873925501432</v>
      </c>
      <c r="AJ99" s="39"/>
      <c r="AK99" s="46"/>
      <c r="AL99" s="39"/>
      <c r="AM99" s="14"/>
      <c r="AN99" s="14"/>
      <c r="AO99" s="45"/>
      <c r="AP99" s="14"/>
      <c r="AQ99" s="24"/>
      <c r="AR99" s="14" t="s">
        <v>191</v>
      </c>
      <c r="AS99" s="25"/>
      <c r="AT99" s="25"/>
      <c r="AU99" s="46">
        <v>44452</v>
      </c>
      <c r="AV99" s="24">
        <v>46200000</v>
      </c>
      <c r="AW99" s="25"/>
      <c r="AX99" s="24"/>
      <c r="AY99" s="30"/>
      <c r="AZ99" s="38"/>
      <c r="BA99" s="30"/>
      <c r="BB99" s="38"/>
      <c r="BC99" s="30"/>
      <c r="BD99" s="31"/>
      <c r="BE99" s="30"/>
      <c r="BF99" s="31"/>
      <c r="BG99" s="30"/>
      <c r="BH99" s="31"/>
      <c r="BI99" s="30"/>
      <c r="BJ99" s="31"/>
      <c r="BK99" s="30"/>
      <c r="BL99" s="31"/>
      <c r="BM99" s="30"/>
      <c r="BN99" s="31"/>
      <c r="BO99" s="30"/>
      <c r="BP99" s="31"/>
      <c r="BQ99" s="30"/>
      <c r="BR99" s="31"/>
      <c r="BS99" s="30"/>
      <c r="BT99" s="31"/>
      <c r="BU99" s="30"/>
      <c r="BV99" s="31"/>
    </row>
    <row r="100" spans="1:74" ht="52.5" customHeight="1">
      <c r="A100" s="41">
        <v>85</v>
      </c>
      <c r="B100" s="14" t="s">
        <v>190</v>
      </c>
      <c r="C100" s="37" t="s">
        <v>213</v>
      </c>
      <c r="D100" s="25">
        <v>44434</v>
      </c>
      <c r="E100" s="14" t="s">
        <v>192</v>
      </c>
      <c r="F100" s="14" t="s">
        <v>51</v>
      </c>
      <c r="G100" s="42" t="s">
        <v>206</v>
      </c>
      <c r="H100" s="81" t="s">
        <v>736</v>
      </c>
      <c r="I100" s="81" t="s">
        <v>736</v>
      </c>
      <c r="J100" s="81" t="s">
        <v>737</v>
      </c>
      <c r="K100" s="91">
        <v>2821500</v>
      </c>
      <c r="L100" s="22"/>
      <c r="M100" s="23"/>
      <c r="N100" s="26"/>
      <c r="O100" s="14"/>
      <c r="P100" s="44"/>
      <c r="Q100" s="14"/>
      <c r="R100" s="14"/>
      <c r="S100" s="27"/>
      <c r="T100" s="27"/>
      <c r="U100" s="22"/>
      <c r="V100" s="15"/>
      <c r="W100" s="15"/>
      <c r="X100" s="15"/>
      <c r="Y100" s="89"/>
      <c r="Z100" s="22"/>
      <c r="AA100" s="15" t="s">
        <v>738</v>
      </c>
      <c r="AB100" s="36" t="s">
        <v>739</v>
      </c>
      <c r="AC100" s="15" t="s">
        <v>740</v>
      </c>
      <c r="AD100" s="15"/>
      <c r="AE100" s="25">
        <v>44438</v>
      </c>
      <c r="AF100" s="25">
        <v>44438</v>
      </c>
      <c r="AG100" s="25">
        <v>44469</v>
      </c>
      <c r="AH100" s="27">
        <v>2563000</v>
      </c>
      <c r="AI100" s="29">
        <f t="shared" si="4"/>
        <v>0.90838206627680307</v>
      </c>
      <c r="AJ100" s="39"/>
      <c r="AK100" s="46"/>
      <c r="AL100" s="39"/>
      <c r="AM100" s="14"/>
      <c r="AN100" s="14"/>
      <c r="AO100" s="45"/>
      <c r="AP100" s="14"/>
      <c r="AQ100" s="24"/>
      <c r="AR100" s="14" t="s">
        <v>213</v>
      </c>
      <c r="AS100" s="25">
        <v>44440</v>
      </c>
      <c r="AT100" s="25">
        <v>44440</v>
      </c>
      <c r="AU100" s="46"/>
      <c r="AV100" s="24"/>
      <c r="AW100" s="25">
        <v>44448</v>
      </c>
      <c r="AX100" s="27">
        <v>2563000</v>
      </c>
      <c r="AY100" s="30"/>
      <c r="AZ100" s="38"/>
      <c r="BA100" s="30"/>
      <c r="BB100" s="38"/>
      <c r="BC100" s="30"/>
      <c r="BD100" s="31"/>
      <c r="BE100" s="30"/>
      <c r="BF100" s="31"/>
      <c r="BG100" s="30"/>
      <c r="BH100" s="31"/>
      <c r="BI100" s="30"/>
      <c r="BJ100" s="31"/>
      <c r="BK100" s="30"/>
      <c r="BL100" s="31"/>
      <c r="BM100" s="30"/>
      <c r="BN100" s="31"/>
      <c r="BO100" s="30"/>
      <c r="BP100" s="31"/>
      <c r="BQ100" s="30"/>
      <c r="BR100" s="31"/>
      <c r="BS100" s="30"/>
      <c r="BT100" s="31"/>
      <c r="BU100" s="30"/>
      <c r="BV100" s="31"/>
    </row>
    <row r="101" spans="1:74" ht="52.5" customHeight="1">
      <c r="A101" s="41">
        <v>86</v>
      </c>
      <c r="B101" s="14" t="s">
        <v>644</v>
      </c>
      <c r="C101" s="37" t="s">
        <v>741</v>
      </c>
      <c r="D101" s="25">
        <v>44434</v>
      </c>
      <c r="E101" s="14" t="s">
        <v>192</v>
      </c>
      <c r="F101" s="14" t="s">
        <v>51</v>
      </c>
      <c r="G101" s="42" t="s">
        <v>206</v>
      </c>
      <c r="H101" s="81" t="s">
        <v>742</v>
      </c>
      <c r="I101" s="81" t="s">
        <v>742</v>
      </c>
      <c r="J101" s="81" t="s">
        <v>743</v>
      </c>
      <c r="K101" s="91">
        <v>20000000</v>
      </c>
      <c r="L101" s="22"/>
      <c r="M101" s="23"/>
      <c r="N101" s="26"/>
      <c r="O101" s="14"/>
      <c r="P101" s="44"/>
      <c r="Q101" s="14"/>
      <c r="R101" s="14"/>
      <c r="S101" s="27"/>
      <c r="T101" s="27"/>
      <c r="U101" s="22"/>
      <c r="V101" s="15"/>
      <c r="W101" s="15"/>
      <c r="X101" s="15"/>
      <c r="Y101" s="89"/>
      <c r="Z101" s="22"/>
      <c r="AA101" s="43" t="s">
        <v>744</v>
      </c>
      <c r="AB101" s="36" t="s">
        <v>745</v>
      </c>
      <c r="AC101" s="15" t="s">
        <v>746</v>
      </c>
      <c r="AD101" s="15"/>
      <c r="AE101" s="25">
        <v>44439</v>
      </c>
      <c r="AF101" s="25">
        <v>44439</v>
      </c>
      <c r="AG101" s="25">
        <v>44501</v>
      </c>
      <c r="AH101" s="27">
        <v>18000000</v>
      </c>
      <c r="AI101" s="29">
        <f t="shared" si="4"/>
        <v>0.9</v>
      </c>
      <c r="AJ101" s="39" t="s">
        <v>747</v>
      </c>
      <c r="AK101" s="46">
        <v>44468</v>
      </c>
      <c r="AL101" s="39" t="s">
        <v>748</v>
      </c>
      <c r="AM101" s="14"/>
      <c r="AN101" s="14"/>
      <c r="AO101" s="45"/>
      <c r="AP101" s="14"/>
      <c r="AQ101" s="24"/>
      <c r="AR101" s="14" t="s">
        <v>741</v>
      </c>
      <c r="AS101" s="25">
        <v>44501</v>
      </c>
      <c r="AT101" s="25">
        <v>44503</v>
      </c>
      <c r="AU101" s="46"/>
      <c r="AV101" s="24"/>
      <c r="AW101" s="25">
        <v>44511</v>
      </c>
      <c r="AX101" s="27">
        <v>18000000</v>
      </c>
      <c r="AY101" s="30"/>
      <c r="AZ101" s="38"/>
      <c r="BA101" s="30"/>
      <c r="BB101" s="38"/>
      <c r="BC101" s="30"/>
      <c r="BD101" s="31"/>
      <c r="BE101" s="30"/>
      <c r="BF101" s="31"/>
      <c r="BG101" s="30"/>
      <c r="BH101" s="31"/>
      <c r="BI101" s="30"/>
      <c r="BJ101" s="31"/>
      <c r="BK101" s="30"/>
      <c r="BL101" s="31"/>
      <c r="BM101" s="30"/>
      <c r="BN101" s="31"/>
      <c r="BO101" s="30"/>
      <c r="BP101" s="31"/>
      <c r="BQ101" s="30"/>
      <c r="BR101" s="31"/>
      <c r="BS101" s="30"/>
      <c r="BT101" s="31"/>
      <c r="BU101" s="30"/>
      <c r="BV101" s="31"/>
    </row>
    <row r="102" spans="1:74" ht="52.5" customHeight="1">
      <c r="A102" s="47">
        <v>87</v>
      </c>
      <c r="B102" s="48" t="s">
        <v>477</v>
      </c>
      <c r="C102" s="49" t="s">
        <v>554</v>
      </c>
      <c r="D102" s="50">
        <v>44441</v>
      </c>
      <c r="E102" s="48" t="s">
        <v>192</v>
      </c>
      <c r="F102" s="48" t="s">
        <v>51</v>
      </c>
      <c r="G102" s="51" t="s">
        <v>206</v>
      </c>
      <c r="H102" s="80" t="s">
        <v>749</v>
      </c>
      <c r="I102" s="80" t="s">
        <v>749</v>
      </c>
      <c r="J102" s="80" t="s">
        <v>750</v>
      </c>
      <c r="K102" s="92">
        <v>8600000</v>
      </c>
      <c r="L102" s="73"/>
      <c r="M102" s="74"/>
      <c r="N102" s="57"/>
      <c r="O102" s="48"/>
      <c r="P102" s="58"/>
      <c r="Q102" s="48"/>
      <c r="R102" s="48"/>
      <c r="S102" s="59"/>
      <c r="T102" s="59"/>
      <c r="U102" s="73"/>
      <c r="V102" s="60"/>
      <c r="W102" s="60"/>
      <c r="X102" s="60"/>
      <c r="Y102" s="90"/>
      <c r="Z102" s="73"/>
      <c r="AA102" s="60" t="s">
        <v>235</v>
      </c>
      <c r="AB102" s="61" t="s">
        <v>751</v>
      </c>
      <c r="AC102" s="60" t="s">
        <v>138</v>
      </c>
      <c r="AD102" s="60"/>
      <c r="AE102" s="50">
        <v>44445</v>
      </c>
      <c r="AF102" s="50">
        <v>44445</v>
      </c>
      <c r="AG102" s="50">
        <v>44550</v>
      </c>
      <c r="AH102" s="59">
        <v>8000000</v>
      </c>
      <c r="AI102" s="62">
        <f t="shared" si="4"/>
        <v>0.93023255813953487</v>
      </c>
      <c r="AJ102" s="63"/>
      <c r="AK102" s="64"/>
      <c r="AL102" s="63"/>
      <c r="AM102" s="48"/>
      <c r="AN102" s="48"/>
      <c r="AO102" s="65"/>
      <c r="AP102" s="48"/>
      <c r="AQ102" s="66"/>
      <c r="AR102" s="48" t="s">
        <v>554</v>
      </c>
      <c r="AS102" s="50"/>
      <c r="AT102" s="50"/>
      <c r="AU102" s="64"/>
      <c r="AV102" s="66"/>
      <c r="AW102" s="50"/>
      <c r="AX102" s="66"/>
      <c r="AY102" s="67"/>
      <c r="AZ102" s="68"/>
      <c r="BA102" s="67"/>
      <c r="BB102" s="68"/>
      <c r="BC102" s="67"/>
      <c r="BD102" s="69"/>
      <c r="BE102" s="67"/>
      <c r="BF102" s="69"/>
      <c r="BG102" s="67"/>
      <c r="BH102" s="69"/>
      <c r="BI102" s="67"/>
      <c r="BJ102" s="69"/>
      <c r="BK102" s="67"/>
      <c r="BL102" s="69"/>
      <c r="BM102" s="67"/>
      <c r="BN102" s="69"/>
      <c r="BO102" s="67"/>
      <c r="BP102" s="69"/>
      <c r="BQ102" s="67"/>
      <c r="BR102" s="69"/>
      <c r="BS102" s="67"/>
      <c r="BT102" s="69"/>
      <c r="BU102" s="67"/>
      <c r="BV102" s="69"/>
    </row>
    <row r="103" spans="1:74" ht="52.5" customHeight="1">
      <c r="A103" s="47">
        <v>88</v>
      </c>
      <c r="B103" s="48" t="s">
        <v>437</v>
      </c>
      <c r="C103" s="49" t="s">
        <v>447</v>
      </c>
      <c r="D103" s="50">
        <v>44439</v>
      </c>
      <c r="E103" s="48" t="s">
        <v>192</v>
      </c>
      <c r="F103" s="48" t="s">
        <v>51</v>
      </c>
      <c r="G103" s="51" t="s">
        <v>206</v>
      </c>
      <c r="H103" s="80" t="s">
        <v>752</v>
      </c>
      <c r="I103" s="80" t="s">
        <v>752</v>
      </c>
      <c r="J103" s="80" t="s">
        <v>753</v>
      </c>
      <c r="K103" s="93">
        <v>9491240</v>
      </c>
      <c r="L103" s="73"/>
      <c r="M103" s="74"/>
      <c r="N103" s="57"/>
      <c r="O103" s="48"/>
      <c r="P103" s="58"/>
      <c r="Q103" s="48"/>
      <c r="R103" s="48"/>
      <c r="S103" s="59"/>
      <c r="T103" s="59"/>
      <c r="U103" s="73"/>
      <c r="V103" s="60"/>
      <c r="W103" s="60"/>
      <c r="X103" s="60"/>
      <c r="Y103" s="90"/>
      <c r="Z103" s="73"/>
      <c r="AA103" s="60" t="s">
        <v>697</v>
      </c>
      <c r="AB103" s="74" t="s">
        <v>699</v>
      </c>
      <c r="AC103" s="60" t="s">
        <v>698</v>
      </c>
      <c r="AD103" s="60"/>
      <c r="AE103" s="50">
        <v>44445</v>
      </c>
      <c r="AF103" s="50">
        <v>44445</v>
      </c>
      <c r="AG103" s="50">
        <v>44500</v>
      </c>
      <c r="AH103" s="59">
        <v>8920000</v>
      </c>
      <c r="AI103" s="62">
        <f t="shared" si="4"/>
        <v>0.93981397583455906</v>
      </c>
      <c r="AJ103" s="63"/>
      <c r="AK103" s="64"/>
      <c r="AL103" s="63"/>
      <c r="AM103" s="48"/>
      <c r="AN103" s="48"/>
      <c r="AO103" s="65"/>
      <c r="AP103" s="48"/>
      <c r="AQ103" s="66"/>
      <c r="AR103" s="48" t="s">
        <v>754</v>
      </c>
      <c r="AS103" s="50">
        <v>44496</v>
      </c>
      <c r="AT103" s="50">
        <v>44496</v>
      </c>
      <c r="AU103" s="64"/>
      <c r="AV103" s="66"/>
      <c r="AW103" s="50">
        <v>44503</v>
      </c>
      <c r="AX103" s="66">
        <v>8920000</v>
      </c>
      <c r="AY103" s="67"/>
      <c r="AZ103" s="68"/>
      <c r="BA103" s="67"/>
      <c r="BB103" s="68"/>
      <c r="BC103" s="67"/>
      <c r="BD103" s="69"/>
      <c r="BE103" s="67"/>
      <c r="BF103" s="69"/>
      <c r="BG103" s="67"/>
      <c r="BH103" s="69"/>
      <c r="BI103" s="67"/>
      <c r="BJ103" s="69"/>
      <c r="BK103" s="67"/>
      <c r="BL103" s="69"/>
      <c r="BM103" s="67"/>
      <c r="BN103" s="69"/>
      <c r="BO103" s="67"/>
      <c r="BP103" s="69"/>
      <c r="BQ103" s="67"/>
      <c r="BR103" s="69"/>
      <c r="BS103" s="67"/>
      <c r="BT103" s="69"/>
      <c r="BU103" s="67"/>
      <c r="BV103" s="69"/>
    </row>
    <row r="104" spans="1:74" ht="52.5" customHeight="1">
      <c r="A104" s="47">
        <v>89</v>
      </c>
      <c r="B104" s="48" t="s">
        <v>453</v>
      </c>
      <c r="C104" s="49" t="s">
        <v>184</v>
      </c>
      <c r="D104" s="50">
        <v>44448</v>
      </c>
      <c r="E104" s="48" t="s">
        <v>192</v>
      </c>
      <c r="F104" s="48" t="s">
        <v>51</v>
      </c>
      <c r="G104" s="51" t="s">
        <v>206</v>
      </c>
      <c r="H104" s="80" t="s">
        <v>755</v>
      </c>
      <c r="I104" s="80" t="s">
        <v>755</v>
      </c>
      <c r="J104" s="80" t="s">
        <v>756</v>
      </c>
      <c r="K104" s="93">
        <v>10000000</v>
      </c>
      <c r="L104" s="73"/>
      <c r="M104" s="74"/>
      <c r="N104" s="57"/>
      <c r="O104" s="48"/>
      <c r="P104" s="58"/>
      <c r="Q104" s="48"/>
      <c r="R104" s="48"/>
      <c r="S104" s="59"/>
      <c r="T104" s="59"/>
      <c r="U104" s="73"/>
      <c r="V104" s="60"/>
      <c r="W104" s="60"/>
      <c r="X104" s="60"/>
      <c r="Y104" s="90"/>
      <c r="Z104" s="73"/>
      <c r="AA104" s="60" t="s">
        <v>757</v>
      </c>
      <c r="AB104" s="74" t="s">
        <v>758</v>
      </c>
      <c r="AC104" s="60" t="s">
        <v>759</v>
      </c>
      <c r="AD104" s="60"/>
      <c r="AE104" s="50">
        <v>44453</v>
      </c>
      <c r="AF104" s="50">
        <v>44453</v>
      </c>
      <c r="AG104" s="50">
        <v>44554</v>
      </c>
      <c r="AH104" s="59">
        <v>9400000</v>
      </c>
      <c r="AI104" s="62">
        <f t="shared" si="4"/>
        <v>0.94</v>
      </c>
      <c r="AJ104" s="63"/>
      <c r="AK104" s="64"/>
      <c r="AL104" s="63"/>
      <c r="AM104" s="48"/>
      <c r="AN104" s="48"/>
      <c r="AO104" s="65"/>
      <c r="AP104" s="48"/>
      <c r="AQ104" s="66"/>
      <c r="AR104" s="48" t="s">
        <v>184</v>
      </c>
      <c r="AS104" s="50"/>
      <c r="AT104" s="50"/>
      <c r="AU104" s="64"/>
      <c r="AV104" s="66"/>
      <c r="AW104" s="50"/>
      <c r="AX104" s="66"/>
      <c r="AY104" s="67"/>
      <c r="AZ104" s="68"/>
      <c r="BA104" s="67"/>
      <c r="BB104" s="68"/>
      <c r="BC104" s="67"/>
      <c r="BD104" s="69"/>
      <c r="BE104" s="67"/>
      <c r="BF104" s="69"/>
      <c r="BG104" s="67"/>
      <c r="BH104" s="69"/>
      <c r="BI104" s="67"/>
      <c r="BJ104" s="69"/>
      <c r="BK104" s="67"/>
      <c r="BL104" s="69"/>
      <c r="BM104" s="67"/>
      <c r="BN104" s="69"/>
      <c r="BO104" s="67"/>
      <c r="BP104" s="69"/>
      <c r="BQ104" s="67"/>
      <c r="BR104" s="69"/>
      <c r="BS104" s="67"/>
      <c r="BT104" s="69"/>
      <c r="BU104" s="67"/>
      <c r="BV104" s="69"/>
    </row>
    <row r="105" spans="1:74" ht="52.5" customHeight="1">
      <c r="A105" s="47">
        <v>90</v>
      </c>
      <c r="B105" s="48" t="s">
        <v>490</v>
      </c>
      <c r="C105" s="49" t="s">
        <v>578</v>
      </c>
      <c r="D105" s="50">
        <v>44385</v>
      </c>
      <c r="E105" s="48" t="s">
        <v>192</v>
      </c>
      <c r="F105" s="48" t="s">
        <v>51</v>
      </c>
      <c r="G105" s="51" t="s">
        <v>181</v>
      </c>
      <c r="H105" s="80" t="s">
        <v>760</v>
      </c>
      <c r="I105" s="80" t="s">
        <v>760</v>
      </c>
      <c r="J105" s="80" t="s">
        <v>761</v>
      </c>
      <c r="K105" s="92">
        <v>99000000</v>
      </c>
      <c r="L105" s="73">
        <v>44398</v>
      </c>
      <c r="M105" s="74" t="s">
        <v>695</v>
      </c>
      <c r="N105" s="57"/>
      <c r="O105" s="48" t="s">
        <v>197</v>
      </c>
      <c r="P105" s="58" t="s">
        <v>762</v>
      </c>
      <c r="Q105" s="48" t="s">
        <v>66</v>
      </c>
      <c r="R105" s="48" t="s">
        <v>443</v>
      </c>
      <c r="S105" s="59">
        <v>99000000</v>
      </c>
      <c r="T105" s="59"/>
      <c r="U105" s="73">
        <v>44410</v>
      </c>
      <c r="V105" s="60">
        <v>3</v>
      </c>
      <c r="W105" s="60" t="s">
        <v>763</v>
      </c>
      <c r="X105" s="60" t="s">
        <v>764</v>
      </c>
      <c r="Y105" s="90">
        <v>94600000</v>
      </c>
      <c r="Z105" s="73">
        <v>44410</v>
      </c>
      <c r="AA105" s="60" t="s">
        <v>763</v>
      </c>
      <c r="AB105" s="74" t="s">
        <v>765</v>
      </c>
      <c r="AC105" s="60" t="s">
        <v>764</v>
      </c>
      <c r="AD105" s="60">
        <v>1</v>
      </c>
      <c r="AE105" s="50">
        <v>44456</v>
      </c>
      <c r="AF105" s="50">
        <v>44456</v>
      </c>
      <c r="AG105" s="50">
        <v>44510</v>
      </c>
      <c r="AH105" s="59">
        <v>96800000</v>
      </c>
      <c r="AI105" s="62">
        <f t="shared" si="4"/>
        <v>0.97777777777777775</v>
      </c>
      <c r="AJ105" s="63"/>
      <c r="AK105" s="64"/>
      <c r="AL105" s="63"/>
      <c r="AM105" s="48"/>
      <c r="AN105" s="48"/>
      <c r="AO105" s="65"/>
      <c r="AP105" s="48"/>
      <c r="AQ105" s="66"/>
      <c r="AR105" s="48" t="s">
        <v>578</v>
      </c>
      <c r="AS105" s="50">
        <v>44510</v>
      </c>
      <c r="AT105" s="50">
        <v>44516</v>
      </c>
      <c r="AU105" s="64">
        <v>44475</v>
      </c>
      <c r="AV105" s="66">
        <v>67760000</v>
      </c>
      <c r="AW105" s="50">
        <v>44529</v>
      </c>
      <c r="AX105" s="66">
        <v>29040000</v>
      </c>
      <c r="AY105" s="67"/>
      <c r="AZ105" s="68"/>
      <c r="BA105" s="67"/>
      <c r="BB105" s="68"/>
      <c r="BC105" s="67"/>
      <c r="BD105" s="69"/>
      <c r="BE105" s="67"/>
      <c r="BF105" s="69"/>
      <c r="BG105" s="67"/>
      <c r="BH105" s="69"/>
      <c r="BI105" s="67"/>
      <c r="BJ105" s="69"/>
      <c r="BK105" s="67"/>
      <c r="BL105" s="69"/>
      <c r="BM105" s="67"/>
      <c r="BN105" s="69"/>
      <c r="BO105" s="67"/>
      <c r="BP105" s="69"/>
      <c r="BQ105" s="67"/>
      <c r="BR105" s="69"/>
      <c r="BS105" s="67"/>
      <c r="BT105" s="69"/>
      <c r="BU105" s="67"/>
      <c r="BV105" s="69"/>
    </row>
    <row r="106" spans="1:74" ht="52.5" customHeight="1">
      <c r="A106" s="47">
        <v>91</v>
      </c>
      <c r="B106" s="48" t="s">
        <v>644</v>
      </c>
      <c r="C106" s="49" t="s">
        <v>653</v>
      </c>
      <c r="D106" s="50">
        <v>44398</v>
      </c>
      <c r="E106" s="48" t="s">
        <v>192</v>
      </c>
      <c r="F106" s="48" t="s">
        <v>51</v>
      </c>
      <c r="G106" s="51" t="s">
        <v>181</v>
      </c>
      <c r="H106" s="80" t="s">
        <v>766</v>
      </c>
      <c r="I106" s="80" t="s">
        <v>766</v>
      </c>
      <c r="J106" s="80" t="s">
        <v>767</v>
      </c>
      <c r="K106" s="92">
        <v>45000000</v>
      </c>
      <c r="L106" s="73">
        <v>44433</v>
      </c>
      <c r="M106" s="74"/>
      <c r="N106" s="57"/>
      <c r="O106" s="48" t="s">
        <v>197</v>
      </c>
      <c r="P106" s="58" t="s">
        <v>523</v>
      </c>
      <c r="Q106" s="48" t="s">
        <v>66</v>
      </c>
      <c r="R106" s="48" t="s">
        <v>443</v>
      </c>
      <c r="S106" s="59">
        <v>45000000</v>
      </c>
      <c r="T106" s="59"/>
      <c r="U106" s="73">
        <v>44445</v>
      </c>
      <c r="V106" s="60">
        <v>2</v>
      </c>
      <c r="W106" s="60" t="s">
        <v>768</v>
      </c>
      <c r="X106" s="60" t="s">
        <v>769</v>
      </c>
      <c r="Y106" s="90">
        <v>44500000</v>
      </c>
      <c r="Z106" s="73">
        <v>44445</v>
      </c>
      <c r="AA106" s="60" t="s">
        <v>768</v>
      </c>
      <c r="AB106" s="74" t="s">
        <v>770</v>
      </c>
      <c r="AC106" s="60" t="s">
        <v>769</v>
      </c>
      <c r="AD106" s="60">
        <v>1</v>
      </c>
      <c r="AE106" s="50">
        <v>44456</v>
      </c>
      <c r="AF106" s="50">
        <v>44456</v>
      </c>
      <c r="AG106" s="50">
        <v>44550</v>
      </c>
      <c r="AH106" s="59">
        <v>44500000</v>
      </c>
      <c r="AI106" s="62">
        <f t="shared" si="4"/>
        <v>0.98888888888888893</v>
      </c>
      <c r="AJ106" s="63"/>
      <c r="AK106" s="64"/>
      <c r="AL106" s="63"/>
      <c r="AM106" s="48"/>
      <c r="AN106" s="48"/>
      <c r="AO106" s="65"/>
      <c r="AP106" s="48"/>
      <c r="AQ106" s="66"/>
      <c r="AR106" s="48" t="s">
        <v>653</v>
      </c>
      <c r="AS106" s="50"/>
      <c r="AT106" s="50"/>
      <c r="AU106" s="64">
        <v>44488</v>
      </c>
      <c r="AV106" s="66">
        <v>28600000</v>
      </c>
      <c r="AW106" s="50"/>
      <c r="AX106" s="66" t="s">
        <v>771</v>
      </c>
      <c r="AY106" s="67"/>
      <c r="AZ106" s="68"/>
      <c r="BA106" s="67"/>
      <c r="BB106" s="68"/>
      <c r="BC106" s="67"/>
      <c r="BD106" s="69"/>
      <c r="BE106" s="67"/>
      <c r="BF106" s="69"/>
      <c r="BG106" s="67"/>
      <c r="BH106" s="69"/>
      <c r="BI106" s="67"/>
      <c r="BJ106" s="69"/>
      <c r="BK106" s="67"/>
      <c r="BL106" s="69"/>
      <c r="BM106" s="67"/>
      <c r="BN106" s="69"/>
      <c r="BO106" s="67"/>
      <c r="BP106" s="69"/>
      <c r="BQ106" s="67"/>
      <c r="BR106" s="69"/>
      <c r="BS106" s="67"/>
      <c r="BT106" s="69"/>
      <c r="BU106" s="67"/>
      <c r="BV106" s="69"/>
    </row>
    <row r="107" spans="1:74" ht="52.5" customHeight="1">
      <c r="A107" s="41">
        <v>92</v>
      </c>
      <c r="B107" s="14" t="s">
        <v>644</v>
      </c>
      <c r="C107" s="37" t="s">
        <v>692</v>
      </c>
      <c r="D107" s="25">
        <v>44442</v>
      </c>
      <c r="E107" s="14" t="s">
        <v>192</v>
      </c>
      <c r="F107" s="14" t="s">
        <v>51</v>
      </c>
      <c r="G107" s="42" t="s">
        <v>181</v>
      </c>
      <c r="H107" s="81" t="s">
        <v>772</v>
      </c>
      <c r="I107" s="81" t="s">
        <v>772</v>
      </c>
      <c r="J107" s="81" t="s">
        <v>773</v>
      </c>
      <c r="K107" s="27">
        <v>80000000</v>
      </c>
      <c r="L107" s="22">
        <v>44453</v>
      </c>
      <c r="M107" s="23" t="s">
        <v>774</v>
      </c>
      <c r="N107" s="26"/>
      <c r="O107" s="14" t="s">
        <v>197</v>
      </c>
      <c r="P107" s="44" t="s">
        <v>762</v>
      </c>
      <c r="Q107" s="14" t="s">
        <v>66</v>
      </c>
      <c r="R107" s="14" t="s">
        <v>443</v>
      </c>
      <c r="S107" s="27">
        <v>80000000</v>
      </c>
      <c r="T107" s="27"/>
      <c r="U107" s="22">
        <v>44466</v>
      </c>
      <c r="V107" s="15">
        <v>2</v>
      </c>
      <c r="W107" s="15" t="s">
        <v>775</v>
      </c>
      <c r="X107" s="15" t="s">
        <v>776</v>
      </c>
      <c r="Y107" s="27">
        <v>74000000</v>
      </c>
      <c r="Z107" s="22">
        <v>44466</v>
      </c>
      <c r="AA107" s="15" t="s">
        <v>775</v>
      </c>
      <c r="AB107" s="36" t="s">
        <v>777</v>
      </c>
      <c r="AC107" s="15" t="s">
        <v>776</v>
      </c>
      <c r="AD107" s="15">
        <v>1</v>
      </c>
      <c r="AE107" s="25">
        <v>44482</v>
      </c>
      <c r="AF107" s="25">
        <v>44482</v>
      </c>
      <c r="AG107" s="25">
        <v>44530</v>
      </c>
      <c r="AH107" s="27">
        <v>74000000</v>
      </c>
      <c r="AI107" s="29">
        <f t="shared" si="4"/>
        <v>0.92500000000000004</v>
      </c>
      <c r="AJ107" s="39"/>
      <c r="AK107" s="46"/>
      <c r="AL107" s="39"/>
      <c r="AM107" s="14"/>
      <c r="AN107" s="14"/>
      <c r="AO107" s="45"/>
      <c r="AP107" s="14"/>
      <c r="AQ107" s="24"/>
      <c r="AR107" s="14" t="s">
        <v>778</v>
      </c>
      <c r="AS107" s="25">
        <v>44526</v>
      </c>
      <c r="AT107" s="25"/>
      <c r="AU107" s="46">
        <v>44491</v>
      </c>
      <c r="AV107" s="24">
        <v>51800000</v>
      </c>
      <c r="AW107" s="25"/>
      <c r="AX107" s="24"/>
      <c r="AY107" s="30"/>
      <c r="AZ107" s="38"/>
      <c r="BA107" s="30"/>
      <c r="BB107" s="38"/>
      <c r="BC107" s="30"/>
      <c r="BD107" s="31"/>
      <c r="BE107" s="30"/>
      <c r="BF107" s="31"/>
      <c r="BG107" s="30"/>
      <c r="BH107" s="31"/>
      <c r="BI107" s="30"/>
      <c r="BJ107" s="31"/>
      <c r="BK107" s="30"/>
      <c r="BL107" s="31"/>
      <c r="BM107" s="30"/>
      <c r="BN107" s="31"/>
      <c r="BO107" s="30"/>
      <c r="BP107" s="31"/>
      <c r="BQ107" s="30"/>
      <c r="BR107" s="31"/>
      <c r="BS107" s="30"/>
      <c r="BT107" s="31"/>
      <c r="BU107" s="30"/>
      <c r="BV107" s="31"/>
    </row>
    <row r="108" spans="1:74" ht="52.5" customHeight="1">
      <c r="A108" s="41">
        <v>93</v>
      </c>
      <c r="B108" s="14" t="s">
        <v>437</v>
      </c>
      <c r="C108" s="37" t="s">
        <v>618</v>
      </c>
      <c r="D108" s="25">
        <v>44488</v>
      </c>
      <c r="E108" s="14" t="s">
        <v>236</v>
      </c>
      <c r="F108" s="14" t="s">
        <v>51</v>
      </c>
      <c r="G108" s="42" t="s">
        <v>206</v>
      </c>
      <c r="H108" s="81" t="s">
        <v>779</v>
      </c>
      <c r="I108" s="81" t="s">
        <v>779</v>
      </c>
      <c r="J108" s="81" t="s">
        <v>780</v>
      </c>
      <c r="K108" s="27">
        <v>14986950</v>
      </c>
      <c r="L108" s="22"/>
      <c r="M108" s="23"/>
      <c r="N108" s="26"/>
      <c r="O108" s="14"/>
      <c r="P108" s="44"/>
      <c r="Q108" s="14"/>
      <c r="R108" s="14"/>
      <c r="S108" s="27"/>
      <c r="T108" s="27"/>
      <c r="U108" s="22"/>
      <c r="V108" s="15"/>
      <c r="W108" s="15"/>
      <c r="X108" s="15"/>
      <c r="Y108" s="27"/>
      <c r="Z108" s="22"/>
      <c r="AA108" s="15" t="s">
        <v>781</v>
      </c>
      <c r="AB108" s="36" t="s">
        <v>782</v>
      </c>
      <c r="AC108" s="15" t="s">
        <v>783</v>
      </c>
      <c r="AD108" s="15"/>
      <c r="AE108" s="25">
        <v>44491</v>
      </c>
      <c r="AF108" s="25"/>
      <c r="AG108" s="25">
        <v>44550</v>
      </c>
      <c r="AH108" s="27">
        <v>13789160</v>
      </c>
      <c r="AI108" s="29">
        <f t="shared" si="4"/>
        <v>0.92007780102022096</v>
      </c>
      <c r="AJ108" s="39"/>
      <c r="AK108" s="46"/>
      <c r="AL108" s="39"/>
      <c r="AM108" s="14"/>
      <c r="AN108" s="14"/>
      <c r="AO108" s="45"/>
      <c r="AP108" s="14"/>
      <c r="AQ108" s="24"/>
      <c r="AR108" s="14" t="s">
        <v>852</v>
      </c>
      <c r="AS108" s="25">
        <v>44530</v>
      </c>
      <c r="AT108" s="25">
        <v>44530</v>
      </c>
      <c r="AU108" s="46"/>
      <c r="AV108" s="24"/>
      <c r="AW108" s="25"/>
      <c r="AX108" s="24"/>
      <c r="AY108" s="30"/>
      <c r="AZ108" s="38"/>
      <c r="BA108" s="30"/>
      <c r="BB108" s="38"/>
      <c r="BC108" s="30"/>
      <c r="BD108" s="31"/>
      <c r="BE108" s="30"/>
      <c r="BF108" s="31"/>
      <c r="BG108" s="30"/>
      <c r="BH108" s="31"/>
      <c r="BI108" s="30"/>
      <c r="BJ108" s="31"/>
      <c r="BK108" s="30"/>
      <c r="BL108" s="31"/>
      <c r="BM108" s="30"/>
      <c r="BN108" s="31"/>
      <c r="BO108" s="30"/>
      <c r="BP108" s="31"/>
      <c r="BQ108" s="30"/>
      <c r="BR108" s="31"/>
      <c r="BS108" s="30"/>
      <c r="BT108" s="31"/>
      <c r="BU108" s="30"/>
      <c r="BV108" s="31"/>
    </row>
    <row r="109" spans="1:74" ht="52.5" customHeight="1">
      <c r="A109" s="41">
        <v>94</v>
      </c>
      <c r="B109" s="14" t="s">
        <v>644</v>
      </c>
      <c r="C109" s="37" t="s">
        <v>645</v>
      </c>
      <c r="D109" s="25">
        <v>44435</v>
      </c>
      <c r="E109" s="14" t="s">
        <v>192</v>
      </c>
      <c r="F109" s="14" t="s">
        <v>51</v>
      </c>
      <c r="G109" s="42" t="s">
        <v>181</v>
      </c>
      <c r="H109" s="81" t="s">
        <v>784</v>
      </c>
      <c r="I109" s="81" t="s">
        <v>784</v>
      </c>
      <c r="J109" s="81" t="s">
        <v>785</v>
      </c>
      <c r="K109" s="27">
        <v>272410000</v>
      </c>
      <c r="L109" s="22">
        <v>44442</v>
      </c>
      <c r="M109" s="23" t="s">
        <v>786</v>
      </c>
      <c r="N109" s="26"/>
      <c r="O109" s="14" t="s">
        <v>197</v>
      </c>
      <c r="P109" s="44" t="s">
        <v>787</v>
      </c>
      <c r="Q109" s="14" t="s">
        <v>66</v>
      </c>
      <c r="R109" s="14" t="s">
        <v>443</v>
      </c>
      <c r="S109" s="27">
        <v>272410000</v>
      </c>
      <c r="T109" s="27"/>
      <c r="U109" s="22">
        <v>44466</v>
      </c>
      <c r="V109" s="15">
        <v>3</v>
      </c>
      <c r="W109" s="15" t="s">
        <v>788</v>
      </c>
      <c r="X109" s="15" t="s">
        <v>789</v>
      </c>
      <c r="Y109" s="27">
        <v>250363393</v>
      </c>
      <c r="Z109" s="22">
        <v>44466</v>
      </c>
      <c r="AA109" s="15" t="s">
        <v>788</v>
      </c>
      <c r="AB109" s="36" t="s">
        <v>790</v>
      </c>
      <c r="AC109" s="15" t="s">
        <v>789</v>
      </c>
      <c r="AD109" s="15">
        <v>1</v>
      </c>
      <c r="AE109" s="25">
        <v>44494</v>
      </c>
      <c r="AF109" s="25">
        <v>44494</v>
      </c>
      <c r="AG109" s="25">
        <v>44561</v>
      </c>
      <c r="AH109" s="27">
        <v>250363390</v>
      </c>
      <c r="AI109" s="29">
        <f t="shared" si="4"/>
        <v>0.91906827943173897</v>
      </c>
      <c r="AJ109" s="39"/>
      <c r="AK109" s="46"/>
      <c r="AL109" s="39"/>
      <c r="AM109" s="14"/>
      <c r="AN109" s="14"/>
      <c r="AO109" s="45"/>
      <c r="AP109" s="14"/>
      <c r="AQ109" s="24"/>
      <c r="AR109" s="14" t="s">
        <v>791</v>
      </c>
      <c r="AS109" s="25"/>
      <c r="AT109" s="25"/>
      <c r="AU109" s="46"/>
      <c r="AV109" s="24"/>
      <c r="AW109" s="25"/>
      <c r="AX109" s="24"/>
      <c r="AY109" s="30"/>
      <c r="AZ109" s="38"/>
      <c r="BA109" s="30"/>
      <c r="BB109" s="38"/>
      <c r="BC109" s="30"/>
      <c r="BD109" s="31"/>
      <c r="BE109" s="30"/>
      <c r="BF109" s="31"/>
      <c r="BG109" s="30"/>
      <c r="BH109" s="31"/>
      <c r="BI109" s="30"/>
      <c r="BJ109" s="31"/>
      <c r="BK109" s="30"/>
      <c r="BL109" s="31"/>
      <c r="BM109" s="30"/>
      <c r="BN109" s="31"/>
      <c r="BO109" s="30"/>
      <c r="BP109" s="31"/>
      <c r="BQ109" s="30"/>
      <c r="BR109" s="31"/>
      <c r="BS109" s="30"/>
      <c r="BT109" s="31"/>
      <c r="BU109" s="30"/>
      <c r="BV109" s="31"/>
    </row>
    <row r="110" spans="1:74" ht="52.5" customHeight="1">
      <c r="A110" s="41">
        <v>95</v>
      </c>
      <c r="B110" s="14" t="s">
        <v>437</v>
      </c>
      <c r="C110" s="37" t="s">
        <v>792</v>
      </c>
      <c r="D110" s="25">
        <v>44488</v>
      </c>
      <c r="E110" s="14" t="s">
        <v>192</v>
      </c>
      <c r="F110" s="14" t="s">
        <v>51</v>
      </c>
      <c r="G110" s="42" t="s">
        <v>206</v>
      </c>
      <c r="H110" s="81" t="s">
        <v>793</v>
      </c>
      <c r="I110" s="81" t="s">
        <v>793</v>
      </c>
      <c r="J110" s="81" t="s">
        <v>794</v>
      </c>
      <c r="K110" s="27">
        <v>19000000</v>
      </c>
      <c r="L110" s="22"/>
      <c r="M110" s="23"/>
      <c r="N110" s="26"/>
      <c r="O110" s="14"/>
      <c r="P110" s="44"/>
      <c r="Q110" s="14"/>
      <c r="R110" s="14"/>
      <c r="S110" s="27"/>
      <c r="T110" s="27"/>
      <c r="U110" s="22"/>
      <c r="V110" s="15"/>
      <c r="W110" s="15"/>
      <c r="X110" s="15"/>
      <c r="Y110" s="27"/>
      <c r="Z110" s="22"/>
      <c r="AA110" s="15" t="s">
        <v>795</v>
      </c>
      <c r="AB110" s="36" t="s">
        <v>796</v>
      </c>
      <c r="AC110" s="15" t="s">
        <v>797</v>
      </c>
      <c r="AD110" s="15"/>
      <c r="AE110" s="25">
        <v>44495</v>
      </c>
      <c r="AF110" s="25">
        <v>44495</v>
      </c>
      <c r="AG110" s="25">
        <v>44557</v>
      </c>
      <c r="AH110" s="27">
        <v>17100000</v>
      </c>
      <c r="AI110" s="29">
        <f t="shared" si="4"/>
        <v>0.9</v>
      </c>
      <c r="AJ110" s="39"/>
      <c r="AK110" s="46"/>
      <c r="AL110" s="39"/>
      <c r="AM110" s="14"/>
      <c r="AN110" s="14"/>
      <c r="AO110" s="45"/>
      <c r="AP110" s="14"/>
      <c r="AQ110" s="24"/>
      <c r="AR110" s="14" t="s">
        <v>792</v>
      </c>
      <c r="AS110" s="25"/>
      <c r="AT110" s="25"/>
      <c r="AU110" s="46"/>
      <c r="AV110" s="24"/>
      <c r="AW110" s="25"/>
      <c r="AX110" s="24"/>
      <c r="AY110" s="30"/>
      <c r="AZ110" s="38"/>
      <c r="BA110" s="30"/>
      <c r="BB110" s="38"/>
      <c r="BC110" s="30"/>
      <c r="BD110" s="31"/>
      <c r="BE110" s="30"/>
      <c r="BF110" s="31"/>
      <c r="BG110" s="30"/>
      <c r="BH110" s="31"/>
      <c r="BI110" s="30"/>
      <c r="BJ110" s="31"/>
      <c r="BK110" s="30"/>
      <c r="BL110" s="31"/>
      <c r="BM110" s="30"/>
      <c r="BN110" s="31"/>
      <c r="BO110" s="30"/>
      <c r="BP110" s="31"/>
      <c r="BQ110" s="30"/>
      <c r="BR110" s="31"/>
      <c r="BS110" s="30"/>
      <c r="BT110" s="31"/>
      <c r="BU110" s="30"/>
      <c r="BV110" s="31"/>
    </row>
    <row r="111" spans="1:74" ht="52.5" customHeight="1">
      <c r="A111" s="41">
        <v>96</v>
      </c>
      <c r="B111" s="14" t="s">
        <v>464</v>
      </c>
      <c r="C111" s="37" t="s">
        <v>639</v>
      </c>
      <c r="D111" s="25">
        <v>44447</v>
      </c>
      <c r="E111" s="14" t="s">
        <v>192</v>
      </c>
      <c r="F111" s="14" t="s">
        <v>51</v>
      </c>
      <c r="G111" s="42" t="s">
        <v>439</v>
      </c>
      <c r="H111" s="81" t="s">
        <v>798</v>
      </c>
      <c r="I111" s="81" t="s">
        <v>798</v>
      </c>
      <c r="J111" s="81" t="s">
        <v>799</v>
      </c>
      <c r="K111" s="27">
        <v>30829000</v>
      </c>
      <c r="L111" s="22">
        <v>44449</v>
      </c>
      <c r="M111" s="23" t="s">
        <v>695</v>
      </c>
      <c r="N111" s="26"/>
      <c r="O111" s="14" t="s">
        <v>197</v>
      </c>
      <c r="P111" s="44" t="s">
        <v>762</v>
      </c>
      <c r="Q111" s="14" t="s">
        <v>66</v>
      </c>
      <c r="R111" s="14" t="s">
        <v>443</v>
      </c>
      <c r="S111" s="27">
        <v>30829000</v>
      </c>
      <c r="T111" s="27"/>
      <c r="U111" s="22">
        <v>44466</v>
      </c>
      <c r="V111" s="15">
        <v>1</v>
      </c>
      <c r="W111" s="43" t="s">
        <v>800</v>
      </c>
      <c r="X111" s="15" t="s">
        <v>801</v>
      </c>
      <c r="Y111" s="27">
        <v>29270000</v>
      </c>
      <c r="Z111" s="22">
        <v>44466</v>
      </c>
      <c r="AA111" s="43" t="s">
        <v>800</v>
      </c>
      <c r="AB111" s="36" t="s">
        <v>802</v>
      </c>
      <c r="AC111" s="15" t="s">
        <v>801</v>
      </c>
      <c r="AD111" s="15"/>
      <c r="AE111" s="25">
        <v>44498</v>
      </c>
      <c r="AF111" s="25">
        <v>44498</v>
      </c>
      <c r="AG111" s="25">
        <v>44552</v>
      </c>
      <c r="AH111" s="27">
        <v>29270000</v>
      </c>
      <c r="AI111" s="29">
        <f t="shared" si="4"/>
        <v>0.94943073080541052</v>
      </c>
      <c r="AJ111" s="39" t="s">
        <v>803</v>
      </c>
      <c r="AK111" s="46">
        <v>44522</v>
      </c>
      <c r="AL111" s="39" t="s">
        <v>804</v>
      </c>
      <c r="AM111" s="14"/>
      <c r="AN111" s="14"/>
      <c r="AO111" s="45"/>
      <c r="AP111" s="14"/>
      <c r="AQ111" s="24"/>
      <c r="AR111" s="14" t="s">
        <v>639</v>
      </c>
      <c r="AS111" s="25"/>
      <c r="AT111" s="25"/>
      <c r="AU111" s="46"/>
      <c r="AV111" s="24"/>
      <c r="AW111" s="25"/>
      <c r="AX111" s="24"/>
      <c r="AY111" s="30"/>
      <c r="AZ111" s="38"/>
      <c r="BA111" s="30"/>
      <c r="BB111" s="38"/>
      <c r="BC111" s="30"/>
      <c r="BD111" s="31"/>
      <c r="BE111" s="30"/>
      <c r="BF111" s="31"/>
      <c r="BG111" s="30"/>
      <c r="BH111" s="31"/>
      <c r="BI111" s="30"/>
      <c r="BJ111" s="31"/>
      <c r="BK111" s="30"/>
      <c r="BL111" s="31"/>
      <c r="BM111" s="30"/>
      <c r="BN111" s="31"/>
      <c r="BO111" s="30"/>
      <c r="BP111" s="31"/>
      <c r="BQ111" s="30"/>
      <c r="BR111" s="31"/>
      <c r="BS111" s="30"/>
      <c r="BT111" s="31"/>
      <c r="BU111" s="30"/>
      <c r="BV111" s="31"/>
    </row>
    <row r="112" spans="1:74" ht="52.5" customHeight="1">
      <c r="A112" s="41">
        <v>97</v>
      </c>
      <c r="B112" s="14" t="s">
        <v>477</v>
      </c>
      <c r="C112" s="37" t="s">
        <v>805</v>
      </c>
      <c r="D112" s="25">
        <v>44495</v>
      </c>
      <c r="E112" s="14" t="s">
        <v>192</v>
      </c>
      <c r="F112" s="14"/>
      <c r="G112" s="42" t="s">
        <v>206</v>
      </c>
      <c r="H112" s="81" t="s">
        <v>806</v>
      </c>
      <c r="I112" s="81" t="s">
        <v>806</v>
      </c>
      <c r="J112" s="81" t="s">
        <v>806</v>
      </c>
      <c r="K112" s="27">
        <v>21538000</v>
      </c>
      <c r="L112" s="22"/>
      <c r="M112" s="23"/>
      <c r="N112" s="26"/>
      <c r="O112" s="14"/>
      <c r="P112" s="44"/>
      <c r="Q112" s="14"/>
      <c r="R112" s="14"/>
      <c r="S112" s="27"/>
      <c r="T112" s="27"/>
      <c r="U112" s="22"/>
      <c r="V112" s="15"/>
      <c r="W112" s="15"/>
      <c r="X112" s="15"/>
      <c r="Y112" s="27"/>
      <c r="Z112" s="22"/>
      <c r="AA112" s="15" t="s">
        <v>807</v>
      </c>
      <c r="AB112" s="36" t="s">
        <v>808</v>
      </c>
      <c r="AC112" s="15" t="s">
        <v>809</v>
      </c>
      <c r="AD112" s="15"/>
      <c r="AE112" s="25">
        <v>44498</v>
      </c>
      <c r="AF112" s="25">
        <v>44498</v>
      </c>
      <c r="AG112" s="25">
        <v>44554</v>
      </c>
      <c r="AH112" s="27">
        <v>19300000</v>
      </c>
      <c r="AI112" s="29">
        <f t="shared" si="4"/>
        <v>0.89609063051351101</v>
      </c>
      <c r="AJ112" s="39"/>
      <c r="AK112" s="46"/>
      <c r="AL112" s="39"/>
      <c r="AM112" s="14"/>
      <c r="AN112" s="14"/>
      <c r="AO112" s="45"/>
      <c r="AP112" s="14"/>
      <c r="AQ112" s="24"/>
      <c r="AR112" s="14" t="s">
        <v>805</v>
      </c>
      <c r="AS112" s="25"/>
      <c r="AT112" s="25"/>
      <c r="AU112" s="46"/>
      <c r="AV112" s="24"/>
      <c r="AW112" s="25"/>
      <c r="AX112" s="24"/>
      <c r="AY112" s="30"/>
      <c r="AZ112" s="38"/>
      <c r="BA112" s="30"/>
      <c r="BB112" s="38"/>
      <c r="BC112" s="30"/>
      <c r="BD112" s="31"/>
      <c r="BE112" s="30"/>
      <c r="BF112" s="31"/>
      <c r="BG112" s="30"/>
      <c r="BH112" s="31"/>
      <c r="BI112" s="30"/>
      <c r="BJ112" s="31"/>
      <c r="BK112" s="30"/>
      <c r="BL112" s="31"/>
      <c r="BM112" s="30"/>
      <c r="BN112" s="31"/>
      <c r="BO112" s="30"/>
      <c r="BP112" s="31"/>
      <c r="BQ112" s="30"/>
      <c r="BR112" s="31"/>
      <c r="BS112" s="30"/>
      <c r="BT112" s="31"/>
      <c r="BU112" s="30"/>
      <c r="BV112" s="31"/>
    </row>
    <row r="113" spans="1:74" ht="52.5" customHeight="1">
      <c r="A113" s="47">
        <v>98</v>
      </c>
      <c r="B113" s="48" t="s">
        <v>644</v>
      </c>
      <c r="C113" s="49" t="s">
        <v>692</v>
      </c>
      <c r="D113" s="50">
        <v>44439</v>
      </c>
      <c r="E113" s="48" t="s">
        <v>192</v>
      </c>
      <c r="F113" s="48" t="s">
        <v>51</v>
      </c>
      <c r="G113" s="51" t="s">
        <v>181</v>
      </c>
      <c r="H113" s="80" t="s">
        <v>810</v>
      </c>
      <c r="I113" s="80" t="s">
        <v>810</v>
      </c>
      <c r="J113" s="80" t="s">
        <v>811</v>
      </c>
      <c r="K113" s="59">
        <v>150000000</v>
      </c>
      <c r="L113" s="73">
        <v>44447</v>
      </c>
      <c r="M113" s="74" t="s">
        <v>812</v>
      </c>
      <c r="N113" s="57"/>
      <c r="O113" s="48" t="s">
        <v>197</v>
      </c>
      <c r="P113" s="58" t="s">
        <v>599</v>
      </c>
      <c r="Q113" s="48" t="s">
        <v>66</v>
      </c>
      <c r="R113" s="48" t="s">
        <v>443</v>
      </c>
      <c r="S113" s="59">
        <v>150000000</v>
      </c>
      <c r="T113" s="59"/>
      <c r="U113" s="73">
        <v>44468</v>
      </c>
      <c r="V113" s="60">
        <v>2</v>
      </c>
      <c r="W113" s="60" t="s">
        <v>813</v>
      </c>
      <c r="X113" s="60" t="s">
        <v>814</v>
      </c>
      <c r="Y113" s="59">
        <v>147220400</v>
      </c>
      <c r="Z113" s="73">
        <v>44468</v>
      </c>
      <c r="AA113" s="60" t="s">
        <v>813</v>
      </c>
      <c r="AB113" s="61" t="s">
        <v>815</v>
      </c>
      <c r="AC113" s="60" t="s">
        <v>814</v>
      </c>
      <c r="AD113" s="60">
        <v>1</v>
      </c>
      <c r="AE113" s="50">
        <v>44502</v>
      </c>
      <c r="AF113" s="50">
        <v>44502</v>
      </c>
      <c r="AG113" s="50">
        <v>44560</v>
      </c>
      <c r="AH113" s="59">
        <v>147220400</v>
      </c>
      <c r="AI113" s="62">
        <f t="shared" si="4"/>
        <v>0.9814693333333333</v>
      </c>
      <c r="AJ113" s="63"/>
      <c r="AK113" s="64"/>
      <c r="AL113" s="63"/>
      <c r="AM113" s="48"/>
      <c r="AN113" s="48"/>
      <c r="AO113" s="65"/>
      <c r="AP113" s="48"/>
      <c r="AQ113" s="66"/>
      <c r="AR113" s="48" t="s">
        <v>778</v>
      </c>
      <c r="AS113" s="50"/>
      <c r="AT113" s="50"/>
      <c r="AU113" s="64"/>
      <c r="AV113" s="66"/>
      <c r="AW113" s="50"/>
      <c r="AX113" s="66"/>
      <c r="AY113" s="67"/>
      <c r="AZ113" s="68"/>
      <c r="BA113" s="67"/>
      <c r="BB113" s="68"/>
      <c r="BC113" s="67"/>
      <c r="BD113" s="69"/>
      <c r="BE113" s="67"/>
      <c r="BF113" s="69"/>
      <c r="BG113" s="67"/>
      <c r="BH113" s="69"/>
      <c r="BI113" s="67"/>
      <c r="BJ113" s="69"/>
      <c r="BK113" s="67"/>
      <c r="BL113" s="69"/>
      <c r="BM113" s="67"/>
      <c r="BN113" s="69"/>
      <c r="BO113" s="67"/>
      <c r="BP113" s="69"/>
      <c r="BQ113" s="67"/>
      <c r="BR113" s="69"/>
      <c r="BS113" s="67"/>
      <c r="BT113" s="69"/>
      <c r="BU113" s="67"/>
      <c r="BV113" s="69"/>
    </row>
    <row r="114" spans="1:74" ht="52.5" customHeight="1">
      <c r="A114" s="47">
        <v>99</v>
      </c>
      <c r="B114" s="48" t="s">
        <v>464</v>
      </c>
      <c r="C114" s="49" t="s">
        <v>639</v>
      </c>
      <c r="D114" s="50">
        <v>44491</v>
      </c>
      <c r="E114" s="48" t="s">
        <v>192</v>
      </c>
      <c r="F114" s="48" t="s">
        <v>51</v>
      </c>
      <c r="G114" s="51" t="s">
        <v>555</v>
      </c>
      <c r="H114" s="80" t="s">
        <v>816</v>
      </c>
      <c r="I114" s="80" t="s">
        <v>816</v>
      </c>
      <c r="J114" s="80" t="s">
        <v>817</v>
      </c>
      <c r="K114" s="59">
        <v>30000000</v>
      </c>
      <c r="L114" s="73">
        <v>44494</v>
      </c>
      <c r="M114" s="74" t="s">
        <v>818</v>
      </c>
      <c r="N114" s="57">
        <v>0.88</v>
      </c>
      <c r="O114" s="48" t="s">
        <v>64</v>
      </c>
      <c r="P114" s="58" t="s">
        <v>136</v>
      </c>
      <c r="Q114" s="48" t="s">
        <v>66</v>
      </c>
      <c r="R114" s="48" t="s">
        <v>67</v>
      </c>
      <c r="S114" s="59">
        <v>30000000</v>
      </c>
      <c r="T114" s="59">
        <v>30080850</v>
      </c>
      <c r="U114" s="73">
        <v>44501</v>
      </c>
      <c r="V114" s="60">
        <v>3</v>
      </c>
      <c r="W114" s="60" t="s">
        <v>819</v>
      </c>
      <c r="X114" s="60" t="s">
        <v>820</v>
      </c>
      <c r="Y114" s="59">
        <v>26503000</v>
      </c>
      <c r="Z114" s="73">
        <v>44501</v>
      </c>
      <c r="AA114" s="60" t="s">
        <v>819</v>
      </c>
      <c r="AB114" s="61" t="s">
        <v>821</v>
      </c>
      <c r="AC114" s="60" t="s">
        <v>820</v>
      </c>
      <c r="AD114" s="60">
        <v>1</v>
      </c>
      <c r="AE114" s="50">
        <v>44505</v>
      </c>
      <c r="AF114" s="50">
        <v>44505</v>
      </c>
      <c r="AG114" s="50">
        <v>44547</v>
      </c>
      <c r="AH114" s="59">
        <v>26503000</v>
      </c>
      <c r="AI114" s="62">
        <f>AH114/T114</f>
        <v>0.88105887965266938</v>
      </c>
      <c r="AJ114" s="63"/>
      <c r="AK114" s="64"/>
      <c r="AL114" s="63"/>
      <c r="AM114" s="48"/>
      <c r="AN114" s="48"/>
      <c r="AO114" s="65"/>
      <c r="AP114" s="48"/>
      <c r="AQ114" s="66"/>
      <c r="AR114" s="48" t="s">
        <v>639</v>
      </c>
      <c r="AS114" s="50"/>
      <c r="AT114" s="50"/>
      <c r="AU114" s="64"/>
      <c r="AV114" s="66"/>
      <c r="AW114" s="50"/>
      <c r="AX114" s="66"/>
      <c r="AY114" s="67"/>
      <c r="AZ114" s="68"/>
      <c r="BA114" s="67"/>
      <c r="BB114" s="68"/>
      <c r="BC114" s="67"/>
      <c r="BD114" s="69"/>
      <c r="BE114" s="67"/>
      <c r="BF114" s="69"/>
      <c r="BG114" s="67"/>
      <c r="BH114" s="69"/>
      <c r="BI114" s="67"/>
      <c r="BJ114" s="69"/>
      <c r="BK114" s="67"/>
      <c r="BL114" s="69"/>
      <c r="BM114" s="67"/>
      <c r="BN114" s="69"/>
      <c r="BO114" s="67"/>
      <c r="BP114" s="69"/>
      <c r="BQ114" s="67"/>
      <c r="BR114" s="69"/>
      <c r="BS114" s="67"/>
      <c r="BT114" s="69"/>
      <c r="BU114" s="67"/>
      <c r="BV114" s="69"/>
    </row>
    <row r="115" spans="1:74" ht="52.5" customHeight="1">
      <c r="A115" s="47">
        <v>100</v>
      </c>
      <c r="B115" s="48" t="s">
        <v>822</v>
      </c>
      <c r="C115" s="49" t="s">
        <v>823</v>
      </c>
      <c r="D115" s="50">
        <v>44508</v>
      </c>
      <c r="E115" s="48" t="s">
        <v>236</v>
      </c>
      <c r="F115" s="48" t="s">
        <v>51</v>
      </c>
      <c r="G115" s="51" t="s">
        <v>206</v>
      </c>
      <c r="H115" s="80" t="s">
        <v>824</v>
      </c>
      <c r="I115" s="80" t="s">
        <v>824</v>
      </c>
      <c r="J115" s="80" t="s">
        <v>825</v>
      </c>
      <c r="K115" s="59">
        <v>5280000</v>
      </c>
      <c r="L115" s="73"/>
      <c r="M115" s="74"/>
      <c r="N115" s="57"/>
      <c r="O115" s="48"/>
      <c r="P115" s="58"/>
      <c r="Q115" s="48"/>
      <c r="R115" s="48"/>
      <c r="S115" s="59"/>
      <c r="T115" s="59"/>
      <c r="U115" s="73"/>
      <c r="V115" s="60"/>
      <c r="W115" s="60"/>
      <c r="X115" s="60"/>
      <c r="Y115" s="59"/>
      <c r="Z115" s="73"/>
      <c r="AA115" s="60" t="s">
        <v>826</v>
      </c>
      <c r="AB115" s="61" t="s">
        <v>457</v>
      </c>
      <c r="AC115" s="60" t="s">
        <v>458</v>
      </c>
      <c r="AD115" s="60"/>
      <c r="AE115" s="50">
        <v>44511</v>
      </c>
      <c r="AF115" s="50"/>
      <c r="AG115" s="50">
        <v>44517</v>
      </c>
      <c r="AH115" s="59">
        <v>4906000</v>
      </c>
      <c r="AI115" s="62">
        <f t="shared" si="4"/>
        <v>0.9291666666666667</v>
      </c>
      <c r="AJ115" s="63"/>
      <c r="AK115" s="64"/>
      <c r="AL115" s="63"/>
      <c r="AM115" s="48"/>
      <c r="AN115" s="48"/>
      <c r="AO115" s="65"/>
      <c r="AP115" s="48"/>
      <c r="AQ115" s="66"/>
      <c r="AR115" s="48" t="s">
        <v>823</v>
      </c>
      <c r="AS115" s="50">
        <v>44516</v>
      </c>
      <c r="AT115" s="50">
        <v>44516</v>
      </c>
      <c r="AU115" s="64"/>
      <c r="AV115" s="66"/>
      <c r="AW115" s="50">
        <v>44522</v>
      </c>
      <c r="AX115" s="66">
        <v>4906000</v>
      </c>
      <c r="AY115" s="67"/>
      <c r="AZ115" s="68"/>
      <c r="BA115" s="67"/>
      <c r="BB115" s="68"/>
      <c r="BC115" s="67"/>
      <c r="BD115" s="69"/>
      <c r="BE115" s="67"/>
      <c r="BF115" s="69"/>
      <c r="BG115" s="67"/>
      <c r="BH115" s="69"/>
      <c r="BI115" s="67"/>
      <c r="BJ115" s="69"/>
      <c r="BK115" s="67"/>
      <c r="BL115" s="69"/>
      <c r="BM115" s="67"/>
      <c r="BN115" s="69"/>
      <c r="BO115" s="67"/>
      <c r="BP115" s="69"/>
      <c r="BQ115" s="67"/>
      <c r="BR115" s="69"/>
      <c r="BS115" s="67"/>
      <c r="BT115" s="69"/>
      <c r="BU115" s="67"/>
      <c r="BV115" s="69"/>
    </row>
    <row r="116" spans="1:74" ht="52.5" customHeight="1">
      <c r="A116" s="47">
        <v>101</v>
      </c>
      <c r="B116" s="48" t="s">
        <v>519</v>
      </c>
      <c r="C116" s="49" t="s">
        <v>624</v>
      </c>
      <c r="D116" s="50">
        <v>44491</v>
      </c>
      <c r="E116" s="48" t="s">
        <v>192</v>
      </c>
      <c r="F116" s="48" t="s">
        <v>51</v>
      </c>
      <c r="G116" s="51" t="s">
        <v>827</v>
      </c>
      <c r="H116" s="80" t="s">
        <v>828</v>
      </c>
      <c r="I116" s="80" t="s">
        <v>828</v>
      </c>
      <c r="J116" s="80" t="s">
        <v>829</v>
      </c>
      <c r="K116" s="59">
        <v>20000000</v>
      </c>
      <c r="L116" s="73">
        <v>44504</v>
      </c>
      <c r="M116" s="74" t="s">
        <v>695</v>
      </c>
      <c r="N116" s="57">
        <v>0.9</v>
      </c>
      <c r="O116" s="48" t="s">
        <v>197</v>
      </c>
      <c r="P116" s="58" t="s">
        <v>830</v>
      </c>
      <c r="Q116" s="48" t="s">
        <v>66</v>
      </c>
      <c r="R116" s="48" t="s">
        <v>67</v>
      </c>
      <c r="S116" s="59">
        <v>20000000</v>
      </c>
      <c r="T116" s="59">
        <v>19944800</v>
      </c>
      <c r="U116" s="73">
        <v>44509</v>
      </c>
      <c r="V116" s="60">
        <v>3</v>
      </c>
      <c r="W116" s="60" t="s">
        <v>707</v>
      </c>
      <c r="X116" s="60" t="s">
        <v>708</v>
      </c>
      <c r="Y116" s="90">
        <v>18083600</v>
      </c>
      <c r="Z116" s="73">
        <v>44505</v>
      </c>
      <c r="AA116" s="60" t="s">
        <v>707</v>
      </c>
      <c r="AB116" s="74" t="s">
        <v>709</v>
      </c>
      <c r="AC116" s="60" t="s">
        <v>708</v>
      </c>
      <c r="AD116" s="60">
        <v>1</v>
      </c>
      <c r="AE116" s="50">
        <v>44512</v>
      </c>
      <c r="AF116" s="50">
        <v>44512</v>
      </c>
      <c r="AG116" s="50">
        <v>44540</v>
      </c>
      <c r="AH116" s="59">
        <v>18083600</v>
      </c>
      <c r="AI116" s="62">
        <f>AH116/T116</f>
        <v>0.90668244354418193</v>
      </c>
      <c r="AJ116" s="63"/>
      <c r="AK116" s="64"/>
      <c r="AL116" s="63"/>
      <c r="AM116" s="48"/>
      <c r="AN116" s="48"/>
      <c r="AO116" s="65"/>
      <c r="AP116" s="48"/>
      <c r="AQ116" s="66"/>
      <c r="AR116" s="48" t="s">
        <v>624</v>
      </c>
      <c r="AS116" s="50"/>
      <c r="AT116" s="50"/>
      <c r="AU116" s="64"/>
      <c r="AV116" s="66"/>
      <c r="AW116" s="50"/>
      <c r="AX116" s="66"/>
      <c r="AY116" s="67"/>
      <c r="AZ116" s="68"/>
      <c r="BA116" s="67"/>
      <c r="BB116" s="68"/>
      <c r="BC116" s="67"/>
      <c r="BD116" s="69"/>
      <c r="BE116" s="67"/>
      <c r="BF116" s="69"/>
      <c r="BG116" s="67"/>
      <c r="BH116" s="69"/>
      <c r="BI116" s="67"/>
      <c r="BJ116" s="69"/>
      <c r="BK116" s="67"/>
      <c r="BL116" s="69"/>
      <c r="BM116" s="67"/>
      <c r="BN116" s="69"/>
      <c r="BO116" s="67"/>
      <c r="BP116" s="69"/>
      <c r="BQ116" s="67"/>
      <c r="BR116" s="69"/>
      <c r="BS116" s="67"/>
      <c r="BT116" s="69"/>
      <c r="BU116" s="67"/>
      <c r="BV116" s="69"/>
    </row>
    <row r="117" spans="1:74" ht="52.5" customHeight="1">
      <c r="A117" s="47">
        <v>102</v>
      </c>
      <c r="B117" s="48" t="s">
        <v>464</v>
      </c>
      <c r="C117" s="49" t="s">
        <v>823</v>
      </c>
      <c r="D117" s="50">
        <v>44518</v>
      </c>
      <c r="E117" s="48" t="s">
        <v>236</v>
      </c>
      <c r="F117" s="48" t="s">
        <v>51</v>
      </c>
      <c r="G117" s="51" t="s">
        <v>206</v>
      </c>
      <c r="H117" s="80" t="s">
        <v>831</v>
      </c>
      <c r="I117" s="80" t="s">
        <v>831</v>
      </c>
      <c r="J117" s="80" t="s">
        <v>832</v>
      </c>
      <c r="K117" s="59">
        <v>3240000</v>
      </c>
      <c r="L117" s="73"/>
      <c r="M117" s="74"/>
      <c r="N117" s="57"/>
      <c r="O117" s="48"/>
      <c r="P117" s="58"/>
      <c r="Q117" s="48"/>
      <c r="R117" s="48"/>
      <c r="S117" s="59"/>
      <c r="T117" s="59"/>
      <c r="U117" s="73"/>
      <c r="V117" s="60"/>
      <c r="W117" s="60"/>
      <c r="X117" s="60"/>
      <c r="Y117" s="59"/>
      <c r="Z117" s="73"/>
      <c r="AA117" s="60" t="s">
        <v>833</v>
      </c>
      <c r="AB117" s="61" t="s">
        <v>834</v>
      </c>
      <c r="AC117" s="60" t="s">
        <v>835</v>
      </c>
      <c r="AD117" s="60"/>
      <c r="AE117" s="50">
        <v>44522</v>
      </c>
      <c r="AF117" s="50"/>
      <c r="AG117" s="50">
        <v>44530</v>
      </c>
      <c r="AH117" s="59">
        <v>2997000</v>
      </c>
      <c r="AI117" s="62">
        <f t="shared" ref="AI117:AI120" si="5">AH117/K117</f>
        <v>0.92500000000000004</v>
      </c>
      <c r="AJ117" s="63"/>
      <c r="AK117" s="64"/>
      <c r="AL117" s="63"/>
      <c r="AM117" s="48"/>
      <c r="AN117" s="48"/>
      <c r="AO117" s="65"/>
      <c r="AP117" s="48"/>
      <c r="AQ117" s="66"/>
      <c r="AR117" s="48" t="s">
        <v>823</v>
      </c>
      <c r="AS117" s="50">
        <v>44529</v>
      </c>
      <c r="AT117" s="50">
        <v>44529</v>
      </c>
      <c r="AU117" s="64"/>
      <c r="AV117" s="66"/>
      <c r="AW117" s="50"/>
      <c r="AX117" s="66"/>
      <c r="AY117" s="67"/>
      <c r="AZ117" s="68"/>
      <c r="BA117" s="67"/>
      <c r="BB117" s="68"/>
      <c r="BC117" s="67"/>
      <c r="BD117" s="69"/>
      <c r="BE117" s="67"/>
      <c r="BF117" s="69"/>
      <c r="BG117" s="67"/>
      <c r="BH117" s="69"/>
      <c r="BI117" s="67"/>
      <c r="BJ117" s="69"/>
      <c r="BK117" s="67"/>
      <c r="BL117" s="69"/>
      <c r="BM117" s="67"/>
      <c r="BN117" s="69"/>
      <c r="BO117" s="67"/>
      <c r="BP117" s="69"/>
      <c r="BQ117" s="67"/>
      <c r="BR117" s="69"/>
      <c r="BS117" s="67"/>
      <c r="BT117" s="69"/>
      <c r="BU117" s="67"/>
      <c r="BV117" s="69"/>
    </row>
    <row r="118" spans="1:74" ht="52.5" customHeight="1">
      <c r="A118" s="47">
        <v>103</v>
      </c>
      <c r="B118" s="48" t="s">
        <v>437</v>
      </c>
      <c r="C118" s="49" t="s">
        <v>618</v>
      </c>
      <c r="D118" s="50">
        <v>44519</v>
      </c>
      <c r="E118" s="48" t="s">
        <v>466</v>
      </c>
      <c r="F118" s="48" t="s">
        <v>51</v>
      </c>
      <c r="G118" s="51" t="s">
        <v>206</v>
      </c>
      <c r="H118" s="52" t="s">
        <v>836</v>
      </c>
      <c r="I118" s="52" t="s">
        <v>836</v>
      </c>
      <c r="J118" s="52" t="s">
        <v>837</v>
      </c>
      <c r="K118" s="92">
        <v>2893000</v>
      </c>
      <c r="L118" s="73"/>
      <c r="M118" s="74"/>
      <c r="N118" s="57"/>
      <c r="O118" s="48"/>
      <c r="P118" s="58"/>
      <c r="Q118" s="48"/>
      <c r="R118" s="48"/>
      <c r="S118" s="59"/>
      <c r="T118" s="59"/>
      <c r="U118" s="73"/>
      <c r="V118" s="60"/>
      <c r="W118" s="60"/>
      <c r="X118" s="60"/>
      <c r="Y118" s="90"/>
      <c r="Z118" s="73"/>
      <c r="AA118" s="56" t="s">
        <v>838</v>
      </c>
      <c r="AB118" s="74" t="s">
        <v>839</v>
      </c>
      <c r="AC118" s="60" t="s">
        <v>840</v>
      </c>
      <c r="AD118" s="60"/>
      <c r="AE118" s="50">
        <v>44523</v>
      </c>
      <c r="AF118" s="50">
        <v>44523</v>
      </c>
      <c r="AG118" s="50">
        <v>44552</v>
      </c>
      <c r="AH118" s="59">
        <v>2748350</v>
      </c>
      <c r="AI118" s="62">
        <f t="shared" si="5"/>
        <v>0.95</v>
      </c>
      <c r="AJ118" s="63" t="s">
        <v>841</v>
      </c>
      <c r="AK118" s="64">
        <v>44529</v>
      </c>
      <c r="AL118" s="63" t="s">
        <v>842</v>
      </c>
      <c r="AM118" s="48"/>
      <c r="AN118" s="48"/>
      <c r="AO118" s="65"/>
      <c r="AP118" s="48"/>
      <c r="AQ118" s="66"/>
      <c r="AR118" s="49" t="s">
        <v>618</v>
      </c>
      <c r="AS118" s="50"/>
      <c r="AT118" s="50"/>
      <c r="AU118" s="64"/>
      <c r="AV118" s="66"/>
      <c r="AW118" s="50"/>
      <c r="AX118" s="59"/>
      <c r="AY118" s="67"/>
      <c r="AZ118" s="68"/>
      <c r="BA118" s="67"/>
      <c r="BB118" s="68"/>
      <c r="BC118" s="64"/>
      <c r="BD118" s="66"/>
      <c r="BE118" s="50"/>
      <c r="BF118" s="66"/>
      <c r="BG118" s="67"/>
      <c r="BH118" s="69"/>
      <c r="BI118" s="67"/>
      <c r="BJ118" s="69"/>
      <c r="BK118" s="64"/>
      <c r="BL118" s="66"/>
      <c r="BM118" s="50"/>
      <c r="BN118" s="66"/>
      <c r="BO118" s="67"/>
      <c r="BP118" s="69"/>
      <c r="BQ118" s="67"/>
      <c r="BR118" s="69"/>
      <c r="BS118" s="67"/>
      <c r="BT118" s="69"/>
      <c r="BU118" s="67"/>
      <c r="BV118" s="69"/>
    </row>
    <row r="119" spans="1:74" ht="52.5" customHeight="1">
      <c r="A119" s="47">
        <v>104</v>
      </c>
      <c r="B119" s="48" t="s">
        <v>464</v>
      </c>
      <c r="C119" s="49" t="s">
        <v>823</v>
      </c>
      <c r="D119" s="50">
        <v>44491</v>
      </c>
      <c r="E119" s="48" t="s">
        <v>192</v>
      </c>
      <c r="F119" s="48" t="s">
        <v>51</v>
      </c>
      <c r="G119" s="51" t="s">
        <v>181</v>
      </c>
      <c r="H119" s="80" t="s">
        <v>843</v>
      </c>
      <c r="I119" s="80" t="s">
        <v>843</v>
      </c>
      <c r="J119" s="80" t="s">
        <v>844</v>
      </c>
      <c r="K119" s="59">
        <v>34000000</v>
      </c>
      <c r="L119" s="73">
        <v>44494</v>
      </c>
      <c r="M119" s="74" t="s">
        <v>845</v>
      </c>
      <c r="N119" s="57"/>
      <c r="O119" s="48" t="s">
        <v>197</v>
      </c>
      <c r="P119" s="58" t="s">
        <v>523</v>
      </c>
      <c r="Q119" s="48" t="s">
        <v>66</v>
      </c>
      <c r="R119" s="48" t="s">
        <v>443</v>
      </c>
      <c r="S119" s="59">
        <v>34000000</v>
      </c>
      <c r="T119" s="59"/>
      <c r="U119" s="73">
        <v>44505</v>
      </c>
      <c r="V119" s="60">
        <v>3</v>
      </c>
      <c r="W119" s="60" t="s">
        <v>642</v>
      </c>
      <c r="X119" s="60" t="s">
        <v>447</v>
      </c>
      <c r="Y119" s="59">
        <v>31167180</v>
      </c>
      <c r="Z119" s="73">
        <v>44505</v>
      </c>
      <c r="AA119" s="60" t="s">
        <v>642</v>
      </c>
      <c r="AB119" s="61" t="s">
        <v>643</v>
      </c>
      <c r="AC119" s="60" t="s">
        <v>447</v>
      </c>
      <c r="AD119" s="60">
        <v>1</v>
      </c>
      <c r="AE119" s="50">
        <v>44525</v>
      </c>
      <c r="AF119" s="50">
        <v>44525</v>
      </c>
      <c r="AG119" s="50">
        <v>44550</v>
      </c>
      <c r="AH119" s="59">
        <v>31167180</v>
      </c>
      <c r="AI119" s="62">
        <f t="shared" si="5"/>
        <v>0.91668176470588236</v>
      </c>
      <c r="AJ119" s="63"/>
      <c r="AK119" s="64"/>
      <c r="AL119" s="63"/>
      <c r="AM119" s="48"/>
      <c r="AN119" s="48"/>
      <c r="AO119" s="65"/>
      <c r="AP119" s="48"/>
      <c r="AQ119" s="66"/>
      <c r="AR119" s="48" t="s">
        <v>846</v>
      </c>
      <c r="AS119" s="50"/>
      <c r="AT119" s="50"/>
      <c r="AU119" s="64"/>
      <c r="AV119" s="66"/>
      <c r="AW119" s="50"/>
      <c r="AX119" s="66"/>
      <c r="AY119" s="67"/>
      <c r="AZ119" s="68"/>
      <c r="BA119" s="67"/>
      <c r="BB119" s="68"/>
      <c r="BC119" s="67"/>
      <c r="BD119" s="68"/>
      <c r="BE119" s="67"/>
      <c r="BF119" s="68"/>
      <c r="BG119" s="67"/>
      <c r="BH119" s="68"/>
      <c r="BI119" s="67"/>
      <c r="BJ119" s="68"/>
      <c r="BK119" s="67"/>
      <c r="BL119" s="68"/>
      <c r="BM119" s="67"/>
      <c r="BN119" s="68"/>
      <c r="BO119" s="67"/>
      <c r="BP119" s="68"/>
      <c r="BQ119" s="67"/>
      <c r="BR119" s="69"/>
      <c r="BS119" s="67"/>
      <c r="BT119" s="69"/>
      <c r="BU119" s="67"/>
      <c r="BV119" s="69"/>
    </row>
    <row r="120" spans="1:74" ht="52.5" customHeight="1">
      <c r="A120" s="47">
        <v>105</v>
      </c>
      <c r="B120" s="48" t="s">
        <v>464</v>
      </c>
      <c r="C120" s="49" t="s">
        <v>823</v>
      </c>
      <c r="D120" s="50">
        <v>44524</v>
      </c>
      <c r="E120" s="48" t="s">
        <v>236</v>
      </c>
      <c r="F120" s="48" t="s">
        <v>51</v>
      </c>
      <c r="G120" s="51" t="s">
        <v>206</v>
      </c>
      <c r="H120" s="80" t="s">
        <v>847</v>
      </c>
      <c r="I120" s="80" t="s">
        <v>847</v>
      </c>
      <c r="J120" s="80" t="s">
        <v>848</v>
      </c>
      <c r="K120" s="59">
        <v>5000000</v>
      </c>
      <c r="L120" s="73"/>
      <c r="M120" s="74"/>
      <c r="N120" s="57"/>
      <c r="O120" s="48"/>
      <c r="P120" s="58"/>
      <c r="Q120" s="48"/>
      <c r="R120" s="48"/>
      <c r="S120" s="59"/>
      <c r="T120" s="59"/>
      <c r="U120" s="73"/>
      <c r="V120" s="60"/>
      <c r="W120" s="60"/>
      <c r="X120" s="60"/>
      <c r="Y120" s="59"/>
      <c r="Z120" s="73"/>
      <c r="AA120" s="60" t="s">
        <v>849</v>
      </c>
      <c r="AB120" s="61" t="s">
        <v>850</v>
      </c>
      <c r="AC120" s="60" t="s">
        <v>851</v>
      </c>
      <c r="AD120" s="60"/>
      <c r="AE120" s="50">
        <v>44526</v>
      </c>
      <c r="AF120" s="50"/>
      <c r="AG120" s="50">
        <v>44547</v>
      </c>
      <c r="AH120" s="59">
        <v>4500000</v>
      </c>
      <c r="AI120" s="62">
        <f t="shared" si="5"/>
        <v>0.9</v>
      </c>
      <c r="AJ120" s="63"/>
      <c r="AK120" s="64"/>
      <c r="AL120" s="63"/>
      <c r="AM120" s="48"/>
      <c r="AN120" s="48"/>
      <c r="AO120" s="65"/>
      <c r="AP120" s="48"/>
      <c r="AQ120" s="66"/>
      <c r="AR120" s="48" t="s">
        <v>823</v>
      </c>
      <c r="AS120" s="50"/>
      <c r="AT120" s="50"/>
      <c r="AU120" s="64"/>
      <c r="AV120" s="66"/>
      <c r="AW120" s="50"/>
      <c r="AX120" s="66"/>
      <c r="AY120" s="67"/>
      <c r="AZ120" s="68"/>
      <c r="BA120" s="67"/>
      <c r="BB120" s="68"/>
      <c r="BC120" s="67"/>
      <c r="BD120" s="69"/>
      <c r="BE120" s="67"/>
      <c r="BF120" s="69"/>
      <c r="BG120" s="67"/>
      <c r="BH120" s="69"/>
      <c r="BI120" s="67"/>
      <c r="BJ120" s="69"/>
      <c r="BK120" s="67"/>
      <c r="BL120" s="69"/>
      <c r="BM120" s="67"/>
      <c r="BN120" s="69"/>
      <c r="BO120" s="67"/>
      <c r="BP120" s="69"/>
      <c r="BQ120" s="67"/>
      <c r="BR120" s="69"/>
      <c r="BS120" s="67"/>
      <c r="BT120" s="69"/>
      <c r="BU120" s="67"/>
      <c r="BV120" s="69"/>
    </row>
  </sheetData>
  <sheetProtection password="F24D" sheet="1" objects="1" scenarios="1"/>
  <mergeCells count="133">
    <mergeCell ref="A1:BV1"/>
    <mergeCell ref="AU3:BV3"/>
    <mergeCell ref="A2:BV2"/>
    <mergeCell ref="BS8:BS9"/>
    <mergeCell ref="BT8:BT9"/>
    <mergeCell ref="BU4:BV4"/>
    <mergeCell ref="BU8:BU9"/>
    <mergeCell ref="BV8:BV9"/>
    <mergeCell ref="BN8:BN9"/>
    <mergeCell ref="BO8:BO9"/>
    <mergeCell ref="BP8:BP9"/>
    <mergeCell ref="BQ8:BQ9"/>
    <mergeCell ref="BR8:BR9"/>
    <mergeCell ref="BS4:BT4"/>
    <mergeCell ref="AY8:AY9"/>
    <mergeCell ref="AZ8:AZ9"/>
    <mergeCell ref="BA8:BA9"/>
    <mergeCell ref="BB8:BB9"/>
    <mergeCell ref="BC8:BC9"/>
    <mergeCell ref="BD8:BD9"/>
    <mergeCell ref="BE8:BE9"/>
    <mergeCell ref="BF8:BF9"/>
    <mergeCell ref="BG8:BG9"/>
    <mergeCell ref="BH8:BH9"/>
    <mergeCell ref="BQ4:BR4"/>
    <mergeCell ref="AR8:AR9"/>
    <mergeCell ref="AS8:AS9"/>
    <mergeCell ref="AY4:AZ4"/>
    <mergeCell ref="BA4:BB4"/>
    <mergeCell ref="BC4:BD4"/>
    <mergeCell ref="BE4:BF4"/>
    <mergeCell ref="BG4:BH4"/>
    <mergeCell ref="AV8:AV9"/>
    <mergeCell ref="AW8:AW9"/>
    <mergeCell ref="AX8:AX9"/>
    <mergeCell ref="AU8:AU9"/>
    <mergeCell ref="AW4:AX4"/>
    <mergeCell ref="AU4:AV4"/>
    <mergeCell ref="BI8:BI9"/>
    <mergeCell ref="BJ8:BJ9"/>
    <mergeCell ref="BK8:BK9"/>
    <mergeCell ref="BL8:BL9"/>
    <mergeCell ref="BM8:BM9"/>
    <mergeCell ref="BI4:BJ4"/>
    <mergeCell ref="BK4:BL4"/>
    <mergeCell ref="BM4:BN4"/>
    <mergeCell ref="BO4:BP4"/>
    <mergeCell ref="AT8:AT9"/>
    <mergeCell ref="AF8:AF9"/>
    <mergeCell ref="U8:U9"/>
    <mergeCell ref="V8:V9"/>
    <mergeCell ref="W8:W9"/>
    <mergeCell ref="X8:X9"/>
    <mergeCell ref="Y8:Y9"/>
    <mergeCell ref="Z8:Z9"/>
    <mergeCell ref="AA8:AA9"/>
    <mergeCell ref="AB8:AB9"/>
    <mergeCell ref="AC8:AC9"/>
    <mergeCell ref="AD8:AD9"/>
    <mergeCell ref="AE8:AE9"/>
    <mergeCell ref="AG8:AG9"/>
    <mergeCell ref="AH8:AH9"/>
    <mergeCell ref="AI8:AI9"/>
    <mergeCell ref="AM8:AM9"/>
    <mergeCell ref="AN8:AN9"/>
    <mergeCell ref="AO8:AO9"/>
    <mergeCell ref="AP8:AP9"/>
    <mergeCell ref="AQ8:AQ9"/>
    <mergeCell ref="AO4:AO5"/>
    <mergeCell ref="AP4:AP5"/>
    <mergeCell ref="AR4:AR5"/>
    <mergeCell ref="AS4:AS5"/>
    <mergeCell ref="AM3:AM5"/>
    <mergeCell ref="AN3:AP3"/>
    <mergeCell ref="AN4:AN5"/>
    <mergeCell ref="AC4:AC5"/>
    <mergeCell ref="AD4:AD5"/>
    <mergeCell ref="AE4:AE5"/>
    <mergeCell ref="AF4:AF5"/>
    <mergeCell ref="AG4:AG5"/>
    <mergeCell ref="AH4:AH5"/>
    <mergeCell ref="AI4:AI5"/>
    <mergeCell ref="AJ4:AJ5"/>
    <mergeCell ref="AK4:AK5"/>
    <mergeCell ref="AL4:AL5"/>
    <mergeCell ref="AA3:AI3"/>
    <mergeCell ref="AJ3:AL3"/>
    <mergeCell ref="AR3:AT3"/>
    <mergeCell ref="AT4:AT5"/>
    <mergeCell ref="AQ3:AQ5"/>
    <mergeCell ref="AA4:AA5"/>
    <mergeCell ref="A8:A9"/>
    <mergeCell ref="B8:B9"/>
    <mergeCell ref="C8:C9"/>
    <mergeCell ref="D8:D9"/>
    <mergeCell ref="E8:E9"/>
    <mergeCell ref="F8:F9"/>
    <mergeCell ref="G8:G9"/>
    <mergeCell ref="H8:H9"/>
    <mergeCell ref="T8:T9"/>
    <mergeCell ref="I8:I9"/>
    <mergeCell ref="J8:J9"/>
    <mergeCell ref="K8:K9"/>
    <mergeCell ref="L8:L9"/>
    <mergeCell ref="M8:M9"/>
    <mergeCell ref="N8:N9"/>
    <mergeCell ref="O8:O9"/>
    <mergeCell ref="P8:P9"/>
    <mergeCell ref="Q8:Q9"/>
    <mergeCell ref="R8:R9"/>
    <mergeCell ref="S8:S9"/>
    <mergeCell ref="A3:A5"/>
    <mergeCell ref="B3:D4"/>
    <mergeCell ref="E3:E5"/>
    <mergeCell ref="F3:F5"/>
    <mergeCell ref="G3:G5"/>
    <mergeCell ref="H3:H5"/>
    <mergeCell ref="I3:K4"/>
    <mergeCell ref="L3:U3"/>
    <mergeCell ref="AB4:AB5"/>
    <mergeCell ref="L4:L5"/>
    <mergeCell ref="M4:M5"/>
    <mergeCell ref="N4:N5"/>
    <mergeCell ref="O4:O5"/>
    <mergeCell ref="P4:P5"/>
    <mergeCell ref="Q4:Q5"/>
    <mergeCell ref="R4:R5"/>
    <mergeCell ref="S4:S5"/>
    <mergeCell ref="V3:Z3"/>
    <mergeCell ref="T4:T5"/>
    <mergeCell ref="U4:U5"/>
    <mergeCell ref="V4:V5"/>
    <mergeCell ref="W4:Z4"/>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이태영</dc:creator>
  <cp:lastModifiedBy>이태영</cp:lastModifiedBy>
  <dcterms:created xsi:type="dcterms:W3CDTF">2021-12-01T03:16:29Z</dcterms:created>
  <dcterms:modified xsi:type="dcterms:W3CDTF">2021-12-01T07:10:38Z</dcterms:modified>
</cp:coreProperties>
</file>