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8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I54" i="1" l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8" i="1"/>
  <c r="AI7" i="1"/>
  <c r="AI6" i="1"/>
</calcChain>
</file>

<file path=xl/sharedStrings.xml><?xml version="1.0" encoding="utf-8"?>
<sst xmlns="http://schemas.openxmlformats.org/spreadsheetml/2006/main" count="777" uniqueCount="406">
  <si>
    <t>한국만화영상진흥원 2021년 계약과정 공개(4월)</t>
    <phoneticPr fontId="4" type="noConversion"/>
  </si>
  <si>
    <t>(단위:원, %)</t>
  </si>
  <si>
    <t>연번</t>
  </si>
  <si>
    <t>발주부서</t>
  </si>
  <si>
    <t>계약
구분</t>
  </si>
  <si>
    <t>조달계약서
작성여부</t>
    <phoneticPr fontId="4" type="noConversion"/>
  </si>
  <si>
    <t>계약방법</t>
  </si>
  <si>
    <t>사업(계약)건명</t>
  </si>
  <si>
    <t>1. 발주계획</t>
  </si>
  <si>
    <t>2. 입찰공고</t>
  </si>
  <si>
    <t>3. 개찰결과</t>
  </si>
  <si>
    <t>4. 계약현황(하도급 현황 포함)</t>
  </si>
  <si>
    <t>변경계약</t>
  </si>
  <si>
    <t>미계약 및
해약 여부</t>
    <phoneticPr fontId="4" type="noConversion"/>
  </si>
  <si>
    <t>사업중지</t>
  </si>
  <si>
    <t>5. 계약내용 변경</t>
  </si>
  <si>
    <t>6. 감리/감독/검사의 현황</t>
  </si>
  <si>
    <t>7. 대가의 지급현황</t>
  </si>
  <si>
    <t>입찰
공고일</t>
  </si>
  <si>
    <t>입찰참가
자격업종</t>
  </si>
  <si>
    <t>낙찰
하한률</t>
  </si>
  <si>
    <t>경쟁형태</t>
  </si>
  <si>
    <t>입찰참가
제한요건</t>
  </si>
  <si>
    <t>사업장소</t>
  </si>
  <si>
    <t>낙찰자
결정방법</t>
  </si>
  <si>
    <t>설계금액</t>
  </si>
  <si>
    <t>예정가격(원)</t>
  </si>
  <si>
    <t>개찰일</t>
  </si>
  <si>
    <t>참여
업체수</t>
  </si>
  <si>
    <t>1순위</t>
  </si>
  <si>
    <t>상호명</t>
  </si>
  <si>
    <t>업체소재지</t>
  </si>
  <si>
    <t>대표자</t>
  </si>
  <si>
    <t>입찰순위</t>
  </si>
  <si>
    <t>계약일자</t>
  </si>
  <si>
    <t>착공(수)일</t>
  </si>
  <si>
    <t>준공기한</t>
  </si>
  <si>
    <t>계약금액(원)</t>
  </si>
  <si>
    <t>낙찰율
(1인견적:설계가/계약금액)</t>
    <phoneticPr fontId="4" type="noConversion"/>
  </si>
  <si>
    <t>사유</t>
  </si>
  <si>
    <t>일자</t>
  </si>
  <si>
    <t>변경내용</t>
  </si>
  <si>
    <t>사업중지해제등</t>
    <phoneticPr fontId="4" type="noConversion"/>
  </si>
  <si>
    <t>감리/감독/검사</t>
    <phoneticPr fontId="4" type="noConversion"/>
  </si>
  <si>
    <t>완료일</t>
    <phoneticPr fontId="4" type="noConversion"/>
  </si>
  <si>
    <t>검사일</t>
    <phoneticPr fontId="4" type="noConversion"/>
  </si>
  <si>
    <t>선금</t>
    <phoneticPr fontId="4" type="noConversion"/>
  </si>
  <si>
    <t>준공금(계약금)</t>
    <phoneticPr fontId="4" type="noConversion"/>
  </si>
  <si>
    <t>1회 기성</t>
    <phoneticPr fontId="4" type="noConversion"/>
  </si>
  <si>
    <t>2회 기성</t>
    <phoneticPr fontId="4" type="noConversion"/>
  </si>
  <si>
    <t>3회 기성</t>
    <phoneticPr fontId="4" type="noConversion"/>
  </si>
  <si>
    <t>4회 기성</t>
    <phoneticPr fontId="4" type="noConversion"/>
  </si>
  <si>
    <t>5회 기성</t>
    <phoneticPr fontId="4" type="noConversion"/>
  </si>
  <si>
    <t>6회 기성</t>
    <phoneticPr fontId="4" type="noConversion"/>
  </si>
  <si>
    <t>7회 기성</t>
    <phoneticPr fontId="4" type="noConversion"/>
  </si>
  <si>
    <t>8회 기성</t>
    <phoneticPr fontId="4" type="noConversion"/>
  </si>
  <si>
    <t>9회 기성</t>
    <phoneticPr fontId="4" type="noConversion"/>
  </si>
  <si>
    <t>부서명</t>
  </si>
  <si>
    <t>담당자</t>
  </si>
  <si>
    <t>발주일</t>
    <phoneticPr fontId="4" type="noConversion"/>
  </si>
  <si>
    <t>사업명</t>
  </si>
  <si>
    <t>발주물량 
또는 그 규모</t>
  </si>
  <si>
    <t>예산액</t>
  </si>
  <si>
    <t>대표자명</t>
  </si>
  <si>
    <r>
      <t>투찰금액</t>
    </r>
    <r>
      <rPr>
        <sz val="11"/>
        <color indexed="12"/>
        <rFont val="맑은 고딕"/>
        <family val="3"/>
        <charset val="129"/>
        <scheme val="minor"/>
      </rPr>
      <t>(원)</t>
    </r>
  </si>
  <si>
    <t>투찰일</t>
  </si>
  <si>
    <t>지급일</t>
  </si>
  <si>
    <t>금액</t>
  </si>
  <si>
    <t>이월</t>
    <phoneticPr fontId="4" type="noConversion"/>
  </si>
  <si>
    <t>전략사업팀</t>
  </si>
  <si>
    <t>서희진</t>
  </si>
  <si>
    <t>용역</t>
  </si>
  <si>
    <t>○</t>
    <phoneticPr fontId="4" type="noConversion"/>
  </si>
  <si>
    <t>1인소액수의</t>
  </si>
  <si>
    <t>한국만화영상진흥원 외국어 전문 통번역 용역</t>
  </si>
  <si>
    <t>연간 통번역 용역</t>
  </si>
  <si>
    <t>㈜프로랭스</t>
  </si>
  <si>
    <t>서울특별시 금천구 디지털로 130, 남성플라자빌딩 8층(가산동)</t>
  </si>
  <si>
    <t>진태환</t>
  </si>
  <si>
    <t>코로나19로 인한 온라인 회의 등의 증가로 통번역 건 증가 및 사업계획 변경으로 용역기간 증가</t>
  </si>
  <si>
    <t>과업기간 변경(2020.2.27.~2020.12.24 → 2020.2.27 ~ 2021. 2. 15.)
과업량 변경에 따른 계약금액 변경(금4,532,000원→금9,064,000원)</t>
  </si>
  <si>
    <t>이월</t>
    <phoneticPr fontId="4" type="noConversion"/>
  </si>
  <si>
    <t>임설민</t>
  </si>
  <si>
    <t>○</t>
  </si>
  <si>
    <t>2인견적 소액수의</t>
  </si>
  <si>
    <t>2020년 한국만화영상진흥원 국고보조금 일부사업 회계감사 운영 용역</t>
  </si>
  <si>
    <t>지원사업 회계검토 및 교육 운영 1식</t>
  </si>
  <si>
    <t>공인회계사(3601)
회계법인(1200)</t>
  </si>
  <si>
    <t>제한경쟁</t>
  </si>
  <si>
    <t>서울, 경기, 인천 소재
G2B분류번호</t>
  </si>
  <si>
    <t>부천시</t>
  </si>
  <si>
    <t>제한최저</t>
  </si>
  <si>
    <t>세아회계법인</t>
  </si>
  <si>
    <t>최정호</t>
  </si>
  <si>
    <t>서울특별시 영등포구 양산로 107, 5,8,9층(당산동3가, 인곡빌딩)</t>
  </si>
  <si>
    <t>하반기 신규사업 과제 추가로 인한 계약기간 및 과업범위 변경</t>
  </si>
  <si>
    <t>과업내용 변경(과업대상사업 : 5개사업 140개 과제 → 과업대상사업 : 7개사업 174개 과제), 계약기간변경(2020.4.2. ~ 2020.12.31. →2020.4.2. ~ 2021. 2. 26.) , 계약금액 변경(39,441,970원 → 48,141,970원)</t>
  </si>
  <si>
    <t>클러스터조성팀</t>
  </si>
  <si>
    <t>김대진</t>
  </si>
  <si>
    <t>협상에 의한 계약</t>
    <phoneticPr fontId="4" type="noConversion"/>
  </si>
  <si>
    <t>찾아가는 웹툰 창작체험관 교육 운영 용역</t>
    <phoneticPr fontId="4" type="noConversion"/>
  </si>
  <si>
    <t>찾아가는 웹툰 창작체험관 교육 운영 용역</t>
  </si>
  <si>
    <t>찾아가는 웹툰 창작체험관 교육 운영 용역 1식</t>
  </si>
  <si>
    <t>소기업, 소상공인</t>
  </si>
  <si>
    <t>협상에의한계약</t>
  </si>
  <si>
    <t>주식회사 라온스</t>
  </si>
  <si>
    <t>최은영</t>
  </si>
  <si>
    <t>서울특별시 구로구 오리로 지하1130, 지하1층 사무실3호(천왕동, 구로구 사회적경제 빌리지)</t>
  </si>
  <si>
    <t>코로나19로 인해 교육시행시기 연기 및 전체 사업기간 연장에 따른 용역기간 연장</t>
  </si>
  <si>
    <t>계약일정변경(2020.6.2 ~ 2020.11.30. → 2020.6.2. ~ 2021.2.19.)</t>
  </si>
  <si>
    <t>이효재</t>
  </si>
  <si>
    <t>코로나19 상황으로 대상기관 선정 및 실제 교육운영 불가로 과업 및 용역 비용 조정</t>
  </si>
  <si>
    <t>과업내용(과업물량 축소 및 홍보영상 제작)
계약금액 변경(68,771,950원→ 60,1230,000원 / 8,648,950원 삭감)</t>
  </si>
  <si>
    <t>교육사업팀</t>
  </si>
  <si>
    <t>오덕영</t>
  </si>
  <si>
    <t>만화원작활성화 공모전 운영 용역</t>
  </si>
  <si>
    <t>만화원작활성화 공모전 운영 1식</t>
  </si>
  <si>
    <t>(사)한국웹툰산업협회</t>
  </si>
  <si>
    <t>서울특별시 구로구 디지털로32길 30, 코오롱디지털타워빌란트 909호</t>
  </si>
  <si>
    <t>서범강</t>
  </si>
  <si>
    <t>프로모션용 콘텐츠 제작 지연 및 프로모션 효과 재고를 위한 프로모션 일정 변경</t>
  </si>
  <si>
    <t>계약기간 변경(2020.8.18.~2020.12.18. → 2020.8.18.~2021.1.29.)</t>
  </si>
  <si>
    <t>강은혜</t>
    <phoneticPr fontId="4" type="noConversion"/>
  </si>
  <si>
    <t>박물관운영팀</t>
  </si>
  <si>
    <t>1인소액수의-여성기업(부천시계약대행)</t>
  </si>
  <si>
    <t>2020 한국만화박물관 특별전시 전시 및 홍보물 제작, 설치 용역</t>
  </si>
  <si>
    <t>2020 한국만화박물관 특별전시 전시 및 홍보물 제작, 설치</t>
  </si>
  <si>
    <t>디자인뷰</t>
  </si>
  <si>
    <t>경기도 부천시 조마루로385번길 122, 1622호(춘의동, 삼보테크노타워)</t>
  </si>
  <si>
    <t>이충은</t>
  </si>
  <si>
    <t>서정임</t>
    <phoneticPr fontId="4" type="noConversion"/>
  </si>
  <si>
    <t>2020년 만화원작활성화공모전 수상작 프로모션용 온라인 콘텐츠 제작 용역</t>
  </si>
  <si>
    <t>2020년 만화원작활성화공모전 수상작 프로모션용 온라인 콘텐츠 제작</t>
  </si>
  <si>
    <t>㈜아이더스</t>
  </si>
  <si>
    <t>서울특별시 마포구 성미산로 80, 4층(성산동, 상하빌딩 4층)</t>
  </si>
  <si>
    <t>금정민</t>
  </si>
  <si>
    <t>오덕영</t>
    <phoneticPr fontId="4" type="noConversion"/>
  </si>
  <si>
    <t>2020 청년 장애인 웹툰 아카데미 온라인 연합 전시 제작 용역</t>
  </si>
  <si>
    <t>2020 청년 장애인 웹툰 아카데미 온라인 연합 전시 제작</t>
  </si>
  <si>
    <t>주식회사 코믹스브이</t>
  </si>
  <si>
    <t>전라남도 순천시 매산큰길 81, 지하층(매곡동)</t>
  </si>
  <si>
    <t>양병석</t>
  </si>
  <si>
    <t>전시용 자료 취합 및 정리 과업 추가에 따른 용역기간 연장</t>
    <phoneticPr fontId="4" type="noConversion"/>
  </si>
  <si>
    <t>계약기간 변경(2020.12.15.~2021.1.29. → 2020.12.15.~2021.2.22.)</t>
    <phoneticPr fontId="4" type="noConversion"/>
  </si>
  <si>
    <t>김현덕</t>
  </si>
  <si>
    <t>아카이브사업팀</t>
  </si>
  <si>
    <t>이인철</t>
  </si>
  <si>
    <t>수의계약(유찰)</t>
  </si>
  <si>
    <t>웹툰 아카이브 통합시스템 구축용역</t>
  </si>
  <si>
    <t>웹툰 아카이브 통합시스템 구축 1식</t>
  </si>
  <si>
    <t>소프트웨어 사업자
(업종코드 1468, 1469, 1470 중)</t>
  </si>
  <si>
    <t>중소기업, 소상공인
직접생산증명서(8111159901, 8111179901)</t>
  </si>
  <si>
    <t>주식회사 제이케이데이터시스템즈</t>
  </si>
  <si>
    <t>윤재근</t>
  </si>
  <si>
    <t>전라북도 전주시 완산구 홍산남로 30, 1동 3층 302호</t>
  </si>
  <si>
    <t>이미정</t>
  </si>
  <si>
    <t>한중일 신인만화가 콘테스트 사이트 구축 용역</t>
  </si>
  <si>
    <t>콘테스트 국ㆍ영문 사이트 디자인, 제작, 구축 및 운영 관리 1식</t>
  </si>
  <si>
    <t>소프트웨어 사업자
(업종코드 1468)</t>
  </si>
  <si>
    <t>지역제한(서울,경기,인천),소기업, 소상공인, 직접생산증명서(8111159901, 8111219901)</t>
  </si>
  <si>
    <t>주식회사 산타웍스</t>
  </si>
  <si>
    <t>이은정</t>
  </si>
  <si>
    <t>서울특별시 구로구 디지털로33길 55, 1002호(구로동, 이앤씨벤처드림타워2차)</t>
  </si>
  <si>
    <t>경영지원팀</t>
    <phoneticPr fontId="4" type="noConversion"/>
  </si>
  <si>
    <t>김현덕</t>
    <phoneticPr fontId="4" type="noConversion"/>
  </si>
  <si>
    <t>용역</t>
    <phoneticPr fontId="4" type="noConversion"/>
  </si>
  <si>
    <t>제한경쟁(부천시계약대행)</t>
    <phoneticPr fontId="4" type="noConversion"/>
  </si>
  <si>
    <t>2021년도 한국만화영상진흥원 시설관리용역</t>
    <phoneticPr fontId="4" type="noConversion"/>
  </si>
  <si>
    <t>진흥원 시설 일체 연간 관리 용역</t>
    <phoneticPr fontId="4" type="noConversion"/>
  </si>
  <si>
    <t>건물(시설)관리용역업(1260), 건물위생관리업(1162), 시설경비업(1164)</t>
    <phoneticPr fontId="4" type="noConversion"/>
  </si>
  <si>
    <t>제한경쟁</t>
    <phoneticPr fontId="4" type="noConversion"/>
  </si>
  <si>
    <t>중소기업, 소상공인
직접생산증명서(건물청소서비스 7611150101, 시설물경비서비스 9212159901)</t>
    <phoneticPr fontId="4" type="noConversion"/>
  </si>
  <si>
    <t>부천시</t>
    <phoneticPr fontId="4" type="noConversion"/>
  </si>
  <si>
    <t>제한최저</t>
    <phoneticPr fontId="4" type="noConversion"/>
  </si>
  <si>
    <t>주식회사 바른손에프엠</t>
    <phoneticPr fontId="4" type="noConversion"/>
  </si>
  <si>
    <t>강신범</t>
    <phoneticPr fontId="4" type="noConversion"/>
  </si>
  <si>
    <t>서울특별시 마포구 와우산로 71(서교동)</t>
    <phoneticPr fontId="4" type="noConversion"/>
  </si>
  <si>
    <t>서상구</t>
    <phoneticPr fontId="4" type="noConversion"/>
  </si>
  <si>
    <t>이수진</t>
    <phoneticPr fontId="4" type="noConversion"/>
  </si>
  <si>
    <t>1인소액수의</t>
    <phoneticPr fontId="4" type="noConversion"/>
  </si>
  <si>
    <t>2021년도 업무용 복합기 임차</t>
    <phoneticPr fontId="4" type="noConversion"/>
  </si>
  <si>
    <t>복합기 2대 연간임차</t>
    <phoneticPr fontId="4" type="noConversion"/>
  </si>
  <si>
    <t>삼성OA사무기기</t>
    <phoneticPr fontId="4" type="noConversion"/>
  </si>
  <si>
    <t>경기도 부천시부천로 231, 1층</t>
    <phoneticPr fontId="4" type="noConversion"/>
  </si>
  <si>
    <t>김대성</t>
    <phoneticPr fontId="4" type="noConversion"/>
  </si>
  <si>
    <t>임미영</t>
    <phoneticPr fontId="4" type="noConversion"/>
  </si>
  <si>
    <t>이철민</t>
    <phoneticPr fontId="4" type="noConversion"/>
  </si>
  <si>
    <t>2021년도 정보통신 유지보수 용역</t>
    <phoneticPr fontId="4" type="noConversion"/>
  </si>
  <si>
    <t>정보통신회선(846회선), 스위치허브(38대), 전화세대관리(1식) 연간 유지보수</t>
    <phoneticPr fontId="4" type="noConversion"/>
  </si>
  <si>
    <t>나래엔시스</t>
    <phoneticPr fontId="4" type="noConversion"/>
  </si>
  <si>
    <t>경기도 부천시 석천로 345, 304동 7층 1호(삼정동, 부천테크노파크)</t>
    <phoneticPr fontId="4" type="noConversion"/>
  </si>
  <si>
    <t>이용수</t>
    <phoneticPr fontId="4" type="noConversion"/>
  </si>
  <si>
    <t xml:space="preserve">2021년도 전산장비 유지보수 용역 </t>
    <phoneticPr fontId="4" type="noConversion"/>
  </si>
  <si>
    <t>사무용 전산장비(PC) 90대 연간 유지보수</t>
    <phoneticPr fontId="4" type="noConversion"/>
  </si>
  <si>
    <t>㈜제이에스정보통신</t>
    <phoneticPr fontId="4" type="noConversion"/>
  </si>
  <si>
    <t>경기도 부천시 신흥로361-10, 4층 402호(내동)</t>
    <phoneticPr fontId="4" type="noConversion"/>
  </si>
  <si>
    <t>김종필</t>
    <phoneticPr fontId="4" type="noConversion"/>
  </si>
  <si>
    <t>2021년도 통합 홈페이지 유지보수 용역</t>
    <phoneticPr fontId="4" type="noConversion"/>
  </si>
  <si>
    <t>한국만화영상진흥원 통합홈페이지 일체 연간 유지보수</t>
    <phoneticPr fontId="4" type="noConversion"/>
  </si>
  <si>
    <t>㈜펜타코드</t>
    <phoneticPr fontId="4" type="noConversion"/>
  </si>
  <si>
    <t>인천광역시 남동구 선수촌공원로1</t>
    <phoneticPr fontId="4" type="noConversion"/>
  </si>
  <si>
    <t>강선</t>
    <phoneticPr fontId="4" type="noConversion"/>
  </si>
  <si>
    <t>2021년도 승강기 유지보수 용역</t>
    <phoneticPr fontId="4" type="noConversion"/>
  </si>
  <si>
    <t>앨리베이터 5대, 에스컬레이터 2대 연간 유지보수</t>
    <phoneticPr fontId="4" type="noConversion"/>
  </si>
  <si>
    <t>현대엘리베이터㈜ 인천지사</t>
    <phoneticPr fontId="4" type="noConversion"/>
  </si>
  <si>
    <t>인천광역시 부평구 평천로 304, 21세기빌딩 4층</t>
    <phoneticPr fontId="4" type="noConversion"/>
  </si>
  <si>
    <t>송승봉</t>
  </si>
  <si>
    <t>2020 웹툰창작체험환 지역웹툰캠퍼스 조성 및 운영사업 만족도조사 용역</t>
    <phoneticPr fontId="4" type="noConversion"/>
  </si>
  <si>
    <t>2020 웹툰창작체험환 지역웹툰캠퍼스 조성 및 운영사업 만족도조사 용역</t>
  </si>
  <si>
    <t>2020 웹툰창작체험환 지역웹툰캠퍼스 조성 및 운영사업 만족도조사 1식</t>
    <phoneticPr fontId="4" type="noConversion"/>
  </si>
  <si>
    <t>학술ㆍ연구용역
(업종코드 1169)</t>
  </si>
  <si>
    <t>지역제한(부천)</t>
  </si>
  <si>
    <t>문화콘텐츠잼 주식회사</t>
  </si>
  <si>
    <t>허소정</t>
  </si>
  <si>
    <t>문화콘텐츠잼 주식회사</t>
    <phoneticPr fontId="4" type="noConversion"/>
  </si>
  <si>
    <t>경기도 부천시 조마루로385번길 122, 2417호(춘의동, 삼보테크노파크)</t>
  </si>
  <si>
    <t>물품</t>
    <phoneticPr fontId="4" type="noConversion"/>
  </si>
  <si>
    <t>중앙감시반실 UPS 구입</t>
    <phoneticPr fontId="4" type="noConversion"/>
  </si>
  <si>
    <t>중앙감시반실 UPS 1대</t>
    <phoneticPr fontId="4" type="noConversion"/>
  </si>
  <si>
    <t>현대파워시스템㈜</t>
    <phoneticPr fontId="4" type="noConversion"/>
  </si>
  <si>
    <t>경기도 광주시 광열로 115-1(곤지암읍)</t>
    <phoneticPr fontId="4" type="noConversion"/>
  </si>
  <si>
    <t>전용곤</t>
    <phoneticPr fontId="4" type="noConversion"/>
  </si>
  <si>
    <t>경영지원팀</t>
  </si>
  <si>
    <t>2021년도 한국만화영상진흥원 소방시설 정기점검</t>
    <phoneticPr fontId="4" type="noConversion"/>
  </si>
  <si>
    <t>진흥원(반기별 1회), 창작스튜디오(연 1회) 청사 소방점검</t>
  </si>
  <si>
    <t>(주)경인소방</t>
    <phoneticPr fontId="4" type="noConversion"/>
  </si>
  <si>
    <t>경기도 부천시 평천로 623</t>
  </si>
  <si>
    <t>남연화</t>
    <phoneticPr fontId="4" type="noConversion"/>
  </si>
  <si>
    <t>2021년도 한국만화영상진흥원 전기설비 안전진단</t>
    <phoneticPr fontId="4" type="noConversion"/>
  </si>
  <si>
    <t>진흥원(분기별 1회) 청사 전기설비 안전진단</t>
  </si>
  <si>
    <t>한국안전기술공사</t>
  </si>
  <si>
    <t>경기도 부천시 계남로 343-1</t>
  </si>
  <si>
    <t>황승수</t>
  </si>
  <si>
    <t>2021년 한국만화영상진흥원 저수조 청소 용역</t>
    <phoneticPr fontId="4" type="noConversion"/>
  </si>
  <si>
    <t>진흥원, 창작스튜디오 연 2회 저수조 청소</t>
  </si>
  <si>
    <t>부천개발</t>
  </si>
  <si>
    <t>부천시 원미로 14, 2층</t>
  </si>
  <si>
    <t>손민철</t>
  </si>
  <si>
    <t>2021년 한국만화영상진흥원 방역 용역</t>
    <phoneticPr fontId="4" type="noConversion"/>
  </si>
  <si>
    <t>진흥원, 창작스튜디오, 소새어울마당 연 5회 방역</t>
  </si>
  <si>
    <t>2020년도 한국만화영상진흥원 건축물구조 정기안전점검</t>
    <phoneticPr fontId="4" type="noConversion"/>
  </si>
  <si>
    <t>2020년도 한국만화영상진흥원 건축물구조 정기안전점검</t>
  </si>
  <si>
    <t>진흥원(반기별 1회), 창작스튜디오(반기별 1회) 청사 소방점검</t>
  </si>
  <si>
    <t>중앙안전진단 주식회사</t>
    <phoneticPr fontId="4" type="noConversion"/>
  </si>
  <si>
    <t>경기도 부천시 상동로117번길 31, 707호</t>
  </si>
  <si>
    <t>강용식</t>
  </si>
  <si>
    <t>한국만화박물관 건축물대장 용도 번경 용역</t>
    <phoneticPr fontId="4" type="noConversion"/>
  </si>
  <si>
    <t>국만화박물관 4D상영관 유기시설물 용도변경 1식</t>
    <phoneticPr fontId="4" type="noConversion"/>
  </si>
  <si>
    <t>건축사사무소 아이엔지</t>
    <phoneticPr fontId="4" type="noConversion"/>
  </si>
  <si>
    <t>경기도 부천시 장말로 205-2(중동, 하이트뷰302호)</t>
    <phoneticPr fontId="4" type="noConversion"/>
  </si>
  <si>
    <t>정지운</t>
    <phoneticPr fontId="4" type="noConversion"/>
  </si>
  <si>
    <t>최중국</t>
    <phoneticPr fontId="4" type="noConversion"/>
  </si>
  <si>
    <t>비즈니스센터 로비 홍보관 전시물 제작</t>
    <phoneticPr fontId="4" type="noConversion"/>
  </si>
  <si>
    <t>검정포맥스 띠장 23m, 패널(소) 7개, 패널(중) 14개, 패널(대) 3개, 패널(캡션) 15개</t>
    <phoneticPr fontId="4" type="noConversion"/>
  </si>
  <si>
    <t>주식회사 공감디자인</t>
    <phoneticPr fontId="4" type="noConversion"/>
  </si>
  <si>
    <t>경기도 부천시 부천로198번길 36, 101동 7층 707호(춘의동, 춘의테크노파크)</t>
    <phoneticPr fontId="4" type="noConversion"/>
  </si>
  <si>
    <t>최혜란</t>
    <phoneticPr fontId="4" type="noConversion"/>
  </si>
  <si>
    <t>교육사업팀</t>
    <phoneticPr fontId="4" type="noConversion"/>
  </si>
  <si>
    <t>2021년 K-Comics아카데미 교육실 장비 및 교육기기 유지보수 용역</t>
    <phoneticPr fontId="4" type="noConversion"/>
  </si>
  <si>
    <t>2021년 K-Comics아카데미 교육실 장비 및 교육기기 연간 유지보수</t>
    <phoneticPr fontId="4" type="noConversion"/>
  </si>
  <si>
    <t>박물관운영팀</t>
    <phoneticPr fontId="4" type="noConversion"/>
  </si>
  <si>
    <t>백수진</t>
    <phoneticPr fontId="4" type="noConversion"/>
  </si>
  <si>
    <t>협상에 의한 계약(부천시계약대행)</t>
    <phoneticPr fontId="4" type="noConversion"/>
  </si>
  <si>
    <t>한국만화박물관 상설전시 개편 기본 계획 수립 연구</t>
    <phoneticPr fontId="4" type="noConversion"/>
  </si>
  <si>
    <t>한국만화박물관 상설전시 개편 기본 계획 수립 연구 1식</t>
    <phoneticPr fontId="4" type="noConversion"/>
  </si>
  <si>
    <t>산업디자인전문회사(4442) or
산업디자인전문회사(4442 포함한 4444) or
산업디자인전문회사 (4442,4444 중 1개)+학술연구 용역(1169)</t>
    <phoneticPr fontId="4" type="noConversion"/>
  </si>
  <si>
    <t>소기업, 소상공인</t>
    <phoneticPr fontId="4" type="noConversion"/>
  </si>
  <si>
    <t>협상의 의한 계약</t>
    <phoneticPr fontId="4" type="noConversion"/>
  </si>
  <si>
    <t>㈜메이크앤무브</t>
    <phoneticPr fontId="4" type="noConversion"/>
  </si>
  <si>
    <t>이은화</t>
    <phoneticPr fontId="4" type="noConversion"/>
  </si>
  <si>
    <t>서울특별시 금천구 가산디지털2로 70, 2011-2호</t>
    <phoneticPr fontId="4" type="noConversion"/>
  </si>
  <si>
    <t>이안화</t>
    <phoneticPr fontId="4" type="noConversion"/>
  </si>
  <si>
    <t>축제사업팀</t>
    <phoneticPr fontId="4" type="noConversion"/>
  </si>
  <si>
    <t>김대진</t>
    <phoneticPr fontId="4" type="noConversion"/>
  </si>
  <si>
    <t>축제사업팀 업무용 컴퓨터 및 가구 임차</t>
    <phoneticPr fontId="4" type="noConversion"/>
  </si>
  <si>
    <t>컴퓨터 4대, 모니터 4대, 책상 3개, 의자 3개 8개월 임대</t>
    <phoneticPr fontId="4" type="noConversion"/>
  </si>
  <si>
    <t>㈜알앤텍</t>
    <phoneticPr fontId="4" type="noConversion"/>
  </si>
  <si>
    <t>서울특별시 강남구 삼성로 555(삼성동, 알앤텍빌딩)</t>
    <phoneticPr fontId="4" type="noConversion"/>
  </si>
  <si>
    <t>김희수</t>
    <phoneticPr fontId="4" type="noConversion"/>
  </si>
  <si>
    <t>전략사업팀</t>
    <phoneticPr fontId="4" type="noConversion"/>
  </si>
  <si>
    <t>서희진</t>
    <phoneticPr fontId="4" type="noConversion"/>
  </si>
  <si>
    <t>2021년도 외국어 전문 통번역 용역(단가계약)</t>
    <phoneticPr fontId="4" type="noConversion"/>
  </si>
  <si>
    <t>연간 외국어 통번역 1식</t>
    <phoneticPr fontId="4" type="noConversion"/>
  </si>
  <si>
    <t>김현재</t>
    <phoneticPr fontId="4" type="noConversion"/>
  </si>
  <si>
    <t>2021년 한국만화박물관 뮤지엄숍 조성 및 물품 제작</t>
    <phoneticPr fontId="4" type="noConversion"/>
  </si>
  <si>
    <t>2021년 한국만화박물관 뮤지엄숍 조성 및 물품 1식</t>
    <phoneticPr fontId="4" type="noConversion"/>
  </si>
  <si>
    <t>산업디자인전문회사(4441, 4442 중1)</t>
    <phoneticPr fontId="4" type="noConversion"/>
  </si>
  <si>
    <t>소기업, 소상공인
직생(56101507)</t>
    <phoneticPr fontId="4" type="noConversion"/>
  </si>
  <si>
    <t>(주)미트디자인</t>
    <phoneticPr fontId="4" type="noConversion"/>
  </si>
  <si>
    <t>이원근</t>
    <phoneticPr fontId="4" type="noConversion"/>
  </si>
  <si>
    <t>서울특별시 성동구 마장로 289(마장동, 엠디빌딩 4층)</t>
    <phoneticPr fontId="4" type="noConversion"/>
  </si>
  <si>
    <t>국고지원사업 업무용 복합기 임차</t>
    <phoneticPr fontId="4" type="noConversion"/>
  </si>
  <si>
    <t>복합기 2대 10개월 임차</t>
    <phoneticPr fontId="4" type="noConversion"/>
  </si>
  <si>
    <t>이미정</t>
    <phoneticPr fontId="4" type="noConversion"/>
  </si>
  <si>
    <t>2021년 국제만화가대회 정기뉴스레터 디자인 제작 용역</t>
    <phoneticPr fontId="4" type="noConversion"/>
  </si>
  <si>
    <t>국제만화가대회 정기뉴스레터 4회 제작 및 시즌카드 2회 제작</t>
    <phoneticPr fontId="4" type="noConversion"/>
  </si>
  <si>
    <t>손봄</t>
    <phoneticPr fontId="4" type="noConversion"/>
  </si>
  <si>
    <t>경기도 부천시 부천로198번길 18, 201동 504호(춘의동, 춘의테크노파크 Ⅱ)</t>
    <phoneticPr fontId="4" type="noConversion"/>
  </si>
  <si>
    <t>김효석</t>
    <phoneticPr fontId="4" type="noConversion"/>
  </si>
  <si>
    <t>아카이브사업팀</t>
    <phoneticPr fontId="4" type="noConversion"/>
  </si>
  <si>
    <t>최은영</t>
    <phoneticPr fontId="4" type="noConversion"/>
  </si>
  <si>
    <t xml:space="preserve">2021년 한국만화박물관 종합유해생물관리(IPM) </t>
    <phoneticPr fontId="4" type="noConversion"/>
  </si>
  <si>
    <t>수장고 시설 내 유해생물 관리</t>
    <phoneticPr fontId="4" type="noConversion"/>
  </si>
  <si>
    <t>㈜한켐문화재보존</t>
    <phoneticPr fontId="4" type="noConversion"/>
  </si>
  <si>
    <t>서울특별시 강남구 영동대로112길 54(삼성동, 1층)</t>
    <phoneticPr fontId="4" type="noConversion"/>
  </si>
  <si>
    <t>이장연</t>
    <phoneticPr fontId="4" type="noConversion"/>
  </si>
  <si>
    <t>2021년 우리원 통합사업관리시스템 유지보수 용역</t>
    <phoneticPr fontId="4" type="noConversion"/>
  </si>
  <si>
    <t>통합사업관리시스템 유지보수 및 개선</t>
    <phoneticPr fontId="4" type="noConversion"/>
  </si>
  <si>
    <t>주식회사 레드스프링</t>
    <phoneticPr fontId="4" type="noConversion"/>
  </si>
  <si>
    <t>서울특별시 광진구 용마산로 108, 2,3층(중곡동)</t>
    <phoneticPr fontId="4" type="noConversion"/>
  </si>
  <si>
    <t>김동준</t>
    <phoneticPr fontId="4" type="noConversion"/>
  </si>
  <si>
    <t>임설민</t>
    <phoneticPr fontId="4" type="noConversion"/>
  </si>
  <si>
    <t>1인소액수의(마을기업)</t>
    <phoneticPr fontId="4" type="noConversion"/>
  </si>
  <si>
    <t>2021년 한국만화영상진흥원 지원사업 평가 운영 용역</t>
    <phoneticPr fontId="4" type="noConversion"/>
  </si>
  <si>
    <t>2021년 한국만화영상진흥원 지원사업 평가 운영</t>
    <phoneticPr fontId="4" type="noConversion"/>
  </si>
  <si>
    <t>주식회사 놀자씨씨</t>
    <phoneticPr fontId="4" type="noConversion"/>
  </si>
  <si>
    <t>서울특별시 강동구 고덕로 13, 106동 2801호(암사동, 프라이어팰리스)</t>
    <phoneticPr fontId="4" type="noConversion"/>
  </si>
  <si>
    <t>이용성</t>
    <phoneticPr fontId="4" type="noConversion"/>
  </si>
  <si>
    <t>송수인</t>
    <phoneticPr fontId="4" type="noConversion"/>
  </si>
  <si>
    <t xml:space="preserve">2021년 만화도서관 연간 도서 납품(단가계약) </t>
    <phoneticPr fontId="4" type="noConversion"/>
  </si>
  <si>
    <t>2021년 만화도서관 연간 도서 납품</t>
    <phoneticPr fontId="4" type="noConversion"/>
  </si>
  <si>
    <t>소기업, 소상공인
지역제한(부천시)
물품분류번호 : 5510151001(서적)</t>
    <phoneticPr fontId="4" type="noConversion"/>
  </si>
  <si>
    <t>제한최저가</t>
    <phoneticPr fontId="4" type="noConversion"/>
  </si>
  <si>
    <t>하나실업</t>
    <phoneticPr fontId="4" type="noConversion"/>
  </si>
  <si>
    <t>신숙경</t>
    <phoneticPr fontId="4" type="noConversion"/>
  </si>
  <si>
    <t>경기도 부천시 성오로128번길 43-21, 306호(원종동, 문화4차 유림아파트)</t>
    <phoneticPr fontId="4" type="noConversion"/>
  </si>
  <si>
    <t>안윤선</t>
    <phoneticPr fontId="4" type="noConversion"/>
  </si>
  <si>
    <t>1인소액수의(부천시계약대행)</t>
    <phoneticPr fontId="4" type="noConversion"/>
  </si>
  <si>
    <t>2021년 초등학교 6학년 만화교실 교재개발 및 워크숍 운영 위탁 용역</t>
    <phoneticPr fontId="4" type="noConversion"/>
  </si>
  <si>
    <t>2021년 초등학교 6학년 만화교실 교재개발 및 워크숍 운영</t>
    <phoneticPr fontId="4" type="noConversion"/>
  </si>
  <si>
    <t>주식회사 투니코</t>
    <phoneticPr fontId="4" type="noConversion"/>
  </si>
  <si>
    <t>서울특별시 구로구 구로중앙로28길 73, 207호</t>
    <phoneticPr fontId="4" type="noConversion"/>
  </si>
  <si>
    <t>김범준</t>
    <phoneticPr fontId="4" type="noConversion"/>
  </si>
  <si>
    <t>이인철</t>
    <phoneticPr fontId="4" type="noConversion"/>
  </si>
  <si>
    <t>웹툰 아카이브 통합시스템 구축 감리 용역</t>
    <phoneticPr fontId="4" type="noConversion"/>
  </si>
  <si>
    <t>웹툰 아카이브 통합시스템 구축 감리 1식</t>
    <phoneticPr fontId="4" type="noConversion"/>
  </si>
  <si>
    <t>정보시스템감리법인
(업종코드:6146)</t>
    <phoneticPr fontId="4" type="noConversion"/>
  </si>
  <si>
    <t>중소기업</t>
    <phoneticPr fontId="4" type="noConversion"/>
  </si>
  <si>
    <t>㈜한국정보기술단</t>
    <phoneticPr fontId="4" type="noConversion"/>
  </si>
  <si>
    <t>이우용</t>
    <phoneticPr fontId="4" type="noConversion"/>
  </si>
  <si>
    <t>경기도 과천시 뒷골2로 66-1(과천동)</t>
    <phoneticPr fontId="4" type="noConversion"/>
  </si>
  <si>
    <t>경기도 문화가 있는 날, 만화살롱 4월 행사 운영 용역</t>
    <phoneticPr fontId="4" type="noConversion"/>
  </si>
  <si>
    <t>경기도 문화가 있는 날, 만화살롱 4월 행사 운영 1식</t>
    <phoneticPr fontId="4" type="noConversion"/>
  </si>
  <si>
    <t xml:space="preserve">주식회사 더 크리에이터스 </t>
    <phoneticPr fontId="4" type="noConversion"/>
  </si>
  <si>
    <t>서울특별시 동대문구 안암로 86-1, 4층(제기동, 은성빌딩)</t>
    <phoneticPr fontId="4" type="noConversion"/>
  </si>
  <si>
    <t>이용관</t>
    <phoneticPr fontId="4" type="noConversion"/>
  </si>
  <si>
    <t>한국만화영상진흥원 LED조명 교체공사 설계 용역</t>
    <phoneticPr fontId="4" type="noConversion"/>
  </si>
  <si>
    <t>한국만화영상진흥원 LED조명 교체공사 설계 1삭</t>
    <phoneticPr fontId="4" type="noConversion"/>
  </si>
  <si>
    <t>대아기술단</t>
    <phoneticPr fontId="4" type="noConversion"/>
  </si>
  <si>
    <t>경기도 부천시 부일로237번길 37(상동)</t>
    <phoneticPr fontId="4" type="noConversion"/>
  </si>
  <si>
    <t>윤성관</t>
    <phoneticPr fontId="4" type="noConversion"/>
  </si>
  <si>
    <t>서상구</t>
    <phoneticPr fontId="4" type="noConversion"/>
  </si>
  <si>
    <t>2021년 K-Comics 아카데미 운영 및 교재개발 용역</t>
    <phoneticPr fontId="4" type="noConversion"/>
  </si>
  <si>
    <t>2021년 K-Comics 아카데미 운영 및 교재개발 1식</t>
    <phoneticPr fontId="4" type="noConversion"/>
  </si>
  <si>
    <t>평생교육시설
(업종코드 : 3104, 3105, 3106, 3107, 3108, 3109, 3110, 3144, 3155, 3156 중 1)</t>
    <phoneticPr fontId="4" type="noConversion"/>
  </si>
  <si>
    <t>일반경쟁</t>
    <phoneticPr fontId="4" type="noConversion"/>
  </si>
  <si>
    <t>㈜디노마드</t>
    <phoneticPr fontId="4" type="noConversion"/>
  </si>
  <si>
    <t>이대우</t>
    <phoneticPr fontId="4" type="noConversion"/>
  </si>
  <si>
    <t>서울특별시 마포구 독막로9길 29(서교동)</t>
    <phoneticPr fontId="4" type="noConversion"/>
  </si>
  <si>
    <t>2021년 만화비평지 발간 및 비평공모전 운영 용역</t>
    <phoneticPr fontId="4" type="noConversion"/>
  </si>
  <si>
    <t>2021년 만화비평지 발간 및 비평공모전 운영</t>
    <phoneticPr fontId="4" type="noConversion"/>
  </si>
  <si>
    <t>출파사
(업종코드:1517)</t>
    <phoneticPr fontId="4" type="noConversion"/>
  </si>
  <si>
    <t>중,소기업, 소상공인</t>
    <phoneticPr fontId="4" type="noConversion"/>
  </si>
  <si>
    <t>팬덤북스</t>
    <phoneticPr fontId="4" type="noConversion"/>
  </si>
  <si>
    <t>박세현</t>
    <phoneticPr fontId="4" type="noConversion"/>
  </si>
  <si>
    <t>경기도 부천시 부천로198번길 18, 11층 1104호(춘의동, 춘의테크노파크2차)</t>
    <phoneticPr fontId="4" type="noConversion"/>
  </si>
  <si>
    <t>이채영</t>
    <phoneticPr fontId="4" type="noConversion"/>
  </si>
  <si>
    <t>한국만화박물관 뮤지엄숍 문화상품 개발 용역</t>
    <phoneticPr fontId="4" type="noConversion"/>
  </si>
  <si>
    <t>한국만화박물관 뮤지엄숍 문화상품 개발 1식</t>
    <phoneticPr fontId="4" type="noConversion"/>
  </si>
  <si>
    <t>기타자유업
(업종코드:9999)</t>
    <phoneticPr fontId="4" type="noConversion"/>
  </si>
  <si>
    <t>제이케이디자인스튜디오</t>
    <phoneticPr fontId="4" type="noConversion"/>
  </si>
  <si>
    <t>고지은</t>
    <phoneticPr fontId="4" type="noConversion"/>
  </si>
  <si>
    <t>경기도 양주시 부흥로1878번길 137(광사동)</t>
    <phoneticPr fontId="4" type="noConversion"/>
  </si>
  <si>
    <t>김강석</t>
    <phoneticPr fontId="4" type="noConversion"/>
  </si>
  <si>
    <t>수의계약(유찰)</t>
    <phoneticPr fontId="4" type="noConversion"/>
  </si>
  <si>
    <t>2021년 디지털만화규장각 웹진 운영 용역</t>
    <phoneticPr fontId="4" type="noConversion"/>
  </si>
  <si>
    <t>2021년 디지털만화규장각 웹진 연간 운영</t>
    <phoneticPr fontId="4" type="noConversion"/>
  </si>
  <si>
    <t>㈜어라이즈오브젝트</t>
    <phoneticPr fontId="4" type="noConversion"/>
  </si>
  <si>
    <t>이창우</t>
    <phoneticPr fontId="4" type="noConversion"/>
  </si>
  <si>
    <t>서울특별시 은평구 통일로 684, 1동 3COO2(녹번동)</t>
    <phoneticPr fontId="4" type="noConversion"/>
  </si>
  <si>
    <t>한국만화영상진흥원 냉동기 세관</t>
    <phoneticPr fontId="4" type="noConversion"/>
  </si>
  <si>
    <t>한국만화영상진흥원 냉동기 세관 1식</t>
    <phoneticPr fontId="4" type="noConversion"/>
  </si>
  <si>
    <t>이손센추리</t>
    <phoneticPr fontId="4" type="noConversion"/>
  </si>
  <si>
    <t>경기도 부천시 부천로366번길 113, 진성테라스상가 205호(도당동)</t>
    <phoneticPr fontId="4" type="noConversion"/>
  </si>
  <si>
    <t>박홍규</t>
    <phoneticPr fontId="4" type="noConversion"/>
  </si>
  <si>
    <t>L2 네트워크 스위치 구입</t>
    <phoneticPr fontId="4" type="noConversion"/>
  </si>
  <si>
    <t>네트워크스위치 24포트 4대, 네트워크스위치 48포트 2대</t>
    <phoneticPr fontId="4" type="noConversion"/>
  </si>
  <si>
    <t>2인견적 소액수의(부천시계약대행)</t>
    <phoneticPr fontId="4" type="noConversion"/>
  </si>
  <si>
    <t>2021년 초등학교 6학년 만화교실 운영 용역</t>
    <phoneticPr fontId="4" type="noConversion"/>
  </si>
  <si>
    <t>2021년 초등학교 6학년 만화교실 운영</t>
    <phoneticPr fontId="4" type="noConversion"/>
  </si>
  <si>
    <t>기타자유업
(업종코드:99901</t>
    <phoneticPr fontId="4" type="noConversion"/>
  </si>
  <si>
    <t>소기업, 소상공인
(물품분류번호 : 5510159901)</t>
    <phoneticPr fontId="4" type="noConversion"/>
  </si>
  <si>
    <t>허소영</t>
    <phoneticPr fontId="4" type="noConversion"/>
  </si>
  <si>
    <t>박보라</t>
    <phoneticPr fontId="4" type="noConversion"/>
  </si>
  <si>
    <t>한-벨 수교 120주년 기념 한국만화특별전 총괄 운영 용역</t>
    <phoneticPr fontId="4" type="noConversion"/>
  </si>
  <si>
    <t>한-벨 수교 120주년 기념 한국만화특별전 총괄 운영</t>
    <phoneticPr fontId="4" type="noConversion"/>
  </si>
  <si>
    <t>중,소기업, 소상공인
(물품분류번호 : 8014199001, 9015180201)</t>
    <phoneticPr fontId="4" type="noConversion"/>
  </si>
  <si>
    <t>주식회사 위즈씨앤씨</t>
    <phoneticPr fontId="4" type="noConversion"/>
  </si>
  <si>
    <t>홍창환, 채권석</t>
    <phoneticPr fontId="4" type="noConversion"/>
  </si>
  <si>
    <t>경기도 부천시 양지로 205, 재7층 제이에이치701호(옥길동, 부천옥길 서영아너시티2)</t>
    <phoneticPr fontId="4" type="noConversion"/>
  </si>
  <si>
    <t>2021년 웹툰 아카이브 종합 DB 구축 용역</t>
    <phoneticPr fontId="4" type="noConversion"/>
  </si>
  <si>
    <t>2021년 웹툰 아카이브 종합 DB 구축</t>
    <phoneticPr fontId="4" type="noConversion"/>
  </si>
  <si>
    <t>중,소기업, 소상공인
(물품분류번호 : 8111200201)</t>
    <phoneticPr fontId="4" type="noConversion"/>
  </si>
  <si>
    <t>㈜블루커뮤니케이션</t>
    <phoneticPr fontId="4" type="noConversion"/>
  </si>
  <si>
    <t>정희용</t>
    <phoneticPr fontId="4" type="noConversion"/>
  </si>
  <si>
    <t>인천광역시 연수구 송도문화로 119, 지하1층 비1041-4호(송도동)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</si>
</sst>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yy\.mm\.dd"/>
    <numFmt numFmtId="177" formatCode="yyyy\.mm\.dd"/>
    <numFmt numFmtId="178" formatCode="yy\.mm\.dd\."/>
    <numFmt numFmtId="179" formatCode="#,##0_);[Red]\(#,##0\)"/>
    <numFmt numFmtId="180" formatCode="0.000%"/>
  </numFmts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indexed="12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0" fontId="7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shrinkToFit="1"/>
    </xf>
    <xf numFmtId="0" fontId="8" fillId="0" borderId="1" xfId="3" applyFont="1" applyFill="1" applyBorder="1" applyAlignment="1">
      <alignment horizontal="center" vertical="center" shrinkToFit="1"/>
    </xf>
    <xf numFmtId="0" fontId="8" fillId="0" borderId="2" xfId="3" applyFont="1" applyFill="1" applyBorder="1" applyAlignment="1">
      <alignment horizontal="center" vertical="center" shrinkToFit="1"/>
    </xf>
    <xf numFmtId="0" fontId="8" fillId="0" borderId="3" xfId="3" applyFont="1" applyFill="1" applyBorder="1" applyAlignment="1">
      <alignment horizontal="center" vertical="center" shrinkToFit="1"/>
    </xf>
    <xf numFmtId="0" fontId="8" fillId="0" borderId="4" xfId="3" applyFont="1" applyFill="1" applyBorder="1" applyAlignment="1">
      <alignment horizontal="center" vertical="center" shrinkToFit="1"/>
    </xf>
    <xf numFmtId="0" fontId="8" fillId="0" borderId="5" xfId="3" applyFont="1" applyFill="1" applyBorder="1" applyAlignment="1">
      <alignment horizontal="center" vertical="center" shrinkToFit="1"/>
    </xf>
    <xf numFmtId="0" fontId="8" fillId="0" borderId="5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 wrapText="1"/>
    </xf>
    <xf numFmtId="49" fontId="8" fillId="0" borderId="6" xfId="3" applyNumberFormat="1" applyFont="1" applyFill="1" applyBorder="1" applyAlignment="1">
      <alignment horizontal="center" vertical="center" shrinkToFit="1"/>
    </xf>
    <xf numFmtId="0" fontId="8" fillId="0" borderId="6" xfId="3" applyFont="1" applyFill="1" applyBorder="1" applyAlignment="1">
      <alignment horizontal="center" vertical="center" shrinkToFit="1"/>
    </xf>
    <xf numFmtId="0" fontId="8" fillId="0" borderId="7" xfId="3" applyFont="1" applyFill="1" applyBorder="1" applyAlignment="1">
      <alignment horizontal="center" vertical="center" shrinkToFit="1"/>
    </xf>
    <xf numFmtId="0" fontId="8" fillId="0" borderId="8" xfId="3" applyFont="1" applyFill="1" applyBorder="1" applyAlignment="1">
      <alignment horizontal="center" vertical="center" shrinkToFit="1"/>
    </xf>
    <xf numFmtId="0" fontId="8" fillId="0" borderId="9" xfId="3" applyFont="1" applyFill="1" applyBorder="1" applyAlignment="1">
      <alignment horizontal="center" vertical="center" shrinkToFit="1"/>
    </xf>
    <xf numFmtId="176" fontId="8" fillId="0" borderId="1" xfId="3" applyNumberFormat="1" applyFont="1" applyFill="1" applyBorder="1" applyAlignment="1">
      <alignment horizontal="center" vertical="center" shrinkToFit="1"/>
    </xf>
    <xf numFmtId="0" fontId="8" fillId="0" borderId="5" xfId="3" applyFont="1" applyFill="1" applyBorder="1" applyAlignment="1">
      <alignment horizontal="center" vertical="center" wrapText="1" shrinkToFit="1"/>
    </xf>
    <xf numFmtId="177" fontId="8" fillId="0" borderId="5" xfId="3" applyNumberFormat="1" applyFont="1" applyFill="1" applyBorder="1" applyAlignment="1">
      <alignment horizontal="center" vertical="center"/>
    </xf>
    <xf numFmtId="178" fontId="8" fillId="0" borderId="5" xfId="3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 wrapText="1"/>
    </xf>
    <xf numFmtId="49" fontId="8" fillId="0" borderId="10" xfId="3" applyNumberFormat="1" applyFont="1" applyFill="1" applyBorder="1" applyAlignment="1">
      <alignment horizontal="center" vertical="center" shrinkToFit="1"/>
    </xf>
    <xf numFmtId="0" fontId="8" fillId="0" borderId="10" xfId="3" applyFont="1" applyFill="1" applyBorder="1" applyAlignment="1">
      <alignment horizontal="center" vertical="center" shrinkToFit="1"/>
    </xf>
    <xf numFmtId="0" fontId="8" fillId="0" borderId="5" xfId="3" applyFont="1" applyFill="1" applyBorder="1" applyAlignment="1">
      <alignment horizontal="center" vertical="center" shrinkToFit="1"/>
    </xf>
    <xf numFmtId="176" fontId="8" fillId="0" borderId="10" xfId="3" applyNumberFormat="1" applyFont="1" applyFill="1" applyBorder="1" applyAlignment="1">
      <alignment horizontal="center" vertical="center" shrinkToFit="1"/>
    </xf>
    <xf numFmtId="10" fontId="8" fillId="0" borderId="5" xfId="3" applyNumberFormat="1" applyFont="1" applyFill="1" applyBorder="1" applyAlignment="1">
      <alignment horizontal="center" vertical="center" shrinkToFit="1"/>
    </xf>
    <xf numFmtId="178" fontId="8" fillId="0" borderId="5" xfId="3" applyNumberFormat="1" applyFont="1" applyFill="1" applyBorder="1" applyAlignment="1">
      <alignment horizontal="center" vertical="center"/>
    </xf>
    <xf numFmtId="41" fontId="8" fillId="0" borderId="5" xfId="1" applyFont="1" applyFill="1" applyBorder="1" applyAlignment="1">
      <alignment horizontal="center" vertical="center"/>
    </xf>
    <xf numFmtId="179" fontId="8" fillId="0" borderId="5" xfId="3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8" fontId="7" fillId="0" borderId="5" xfId="3" applyNumberFormat="1" applyFont="1" applyFill="1" applyBorder="1" applyAlignment="1">
      <alignment horizontal="center" vertical="center"/>
    </xf>
    <xf numFmtId="49" fontId="8" fillId="0" borderId="5" xfId="3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left" vertical="center" shrinkToFit="1"/>
    </xf>
    <xf numFmtId="0" fontId="8" fillId="0" borderId="5" xfId="3" applyFont="1" applyFill="1" applyBorder="1" applyAlignment="1">
      <alignment horizontal="left" vertical="center" wrapText="1" shrinkToFit="1"/>
    </xf>
    <xf numFmtId="41" fontId="7" fillId="0" borderId="5" xfId="1" applyFont="1" applyFill="1" applyBorder="1" applyAlignment="1">
      <alignment horizontal="center" vertical="center"/>
    </xf>
    <xf numFmtId="176" fontId="8" fillId="0" borderId="5" xfId="3" applyNumberFormat="1" applyFont="1" applyFill="1" applyBorder="1" applyAlignment="1">
      <alignment horizontal="center" vertical="center" shrinkToFit="1"/>
    </xf>
    <xf numFmtId="180" fontId="8" fillId="0" borderId="5" xfId="3" applyNumberFormat="1" applyFont="1" applyFill="1" applyBorder="1" applyAlignment="1">
      <alignment horizontal="center" vertical="center" shrinkToFit="1"/>
    </xf>
    <xf numFmtId="179" fontId="8" fillId="0" borderId="10" xfId="3" applyNumberFormat="1" applyFont="1" applyFill="1" applyBorder="1" applyAlignment="1">
      <alignment horizontal="right" vertical="center" shrinkToFit="1"/>
    </xf>
    <xf numFmtId="179" fontId="8" fillId="0" borderId="5" xfId="3" applyNumberFormat="1" applyFon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 shrinkToFit="1"/>
    </xf>
    <xf numFmtId="10" fontId="7" fillId="0" borderId="5" xfId="2" applyNumberFormat="1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left" vertical="center" wrapText="1"/>
    </xf>
    <xf numFmtId="177" fontId="8" fillId="0" borderId="5" xfId="3" applyNumberFormat="1" applyFont="1" applyFill="1" applyBorder="1" applyAlignment="1">
      <alignment horizontal="center" vertical="center"/>
    </xf>
    <xf numFmtId="41" fontId="8" fillId="0" borderId="5" xfId="1" applyFont="1" applyFill="1" applyBorder="1" applyAlignment="1">
      <alignment horizontal="right" vertical="center"/>
    </xf>
    <xf numFmtId="178" fontId="5" fillId="0" borderId="5" xfId="0" applyNumberFormat="1" applyFont="1" applyFill="1" applyBorder="1" applyAlignment="1">
      <alignment horizontal="center" vertical="center"/>
    </xf>
    <xf numFmtId="41" fontId="5" fillId="0" borderId="5" xfId="1" applyFont="1" applyFill="1" applyBorder="1" applyAlignment="1">
      <alignment vertical="center"/>
    </xf>
    <xf numFmtId="41" fontId="5" fillId="0" borderId="5" xfId="0" applyNumberFormat="1" applyFont="1" applyFill="1" applyBorder="1" applyAlignment="1">
      <alignment vertical="center"/>
    </xf>
    <xf numFmtId="178" fontId="8" fillId="0" borderId="5" xfId="3" applyNumberFormat="1" applyFont="1" applyFill="1" applyBorder="1" applyAlignment="1">
      <alignment horizontal="center" vertical="center" shrinkToFit="1"/>
    </xf>
    <xf numFmtId="0" fontId="8" fillId="0" borderId="5" xfId="3" applyFont="1" applyFill="1" applyBorder="1" applyAlignment="1">
      <alignment horizontal="center" vertical="center" wrapText="1" shrinkToFit="1"/>
    </xf>
    <xf numFmtId="0" fontId="8" fillId="0" borderId="5" xfId="3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1" fontId="5" fillId="0" borderId="0" xfId="1" applyFon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178" fontId="7" fillId="0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8" fillId="0" borderId="1" xfId="3" applyFont="1" applyFill="1" applyBorder="1" applyAlignment="1">
      <alignment horizontal="left" vertical="center" wrapText="1" shrinkToFit="1"/>
    </xf>
    <xf numFmtId="41" fontId="7" fillId="0" borderId="1" xfId="1" applyFont="1" applyFill="1" applyBorder="1" applyAlignment="1">
      <alignment horizontal="center" vertical="center"/>
    </xf>
    <xf numFmtId="178" fontId="8" fillId="0" borderId="1" xfId="3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80" fontId="8" fillId="0" borderId="1" xfId="3" applyNumberFormat="1" applyFont="1" applyFill="1" applyBorder="1" applyAlignment="1">
      <alignment horizontal="center" vertical="center" shrinkToFit="1"/>
    </xf>
    <xf numFmtId="179" fontId="8" fillId="0" borderId="1" xfId="3" applyNumberFormat="1" applyFont="1" applyFill="1" applyBorder="1" applyAlignment="1">
      <alignment horizontal="center" vertical="center" shrinkToFit="1"/>
    </xf>
    <xf numFmtId="10" fontId="7" fillId="0" borderId="1" xfId="2" applyNumberFormat="1" applyFont="1" applyFill="1" applyBorder="1" applyAlignment="1">
      <alignment horizontal="center" vertical="center"/>
    </xf>
    <xf numFmtId="177" fontId="8" fillId="0" borderId="1" xfId="3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178" fontId="8" fillId="0" borderId="1" xfId="3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7" fillId="0" borderId="10" xfId="3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8" fillId="0" borderId="10" xfId="3" applyFont="1" applyFill="1" applyBorder="1" applyAlignment="1">
      <alignment horizontal="left" vertical="center" wrapText="1" shrinkToFit="1"/>
    </xf>
    <xf numFmtId="41" fontId="7" fillId="0" borderId="10" xfId="1" applyFont="1" applyFill="1" applyBorder="1" applyAlignment="1">
      <alignment horizontal="center" vertical="center"/>
    </xf>
    <xf numFmtId="178" fontId="8" fillId="0" borderId="10" xfId="3" applyNumberFormat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80" fontId="8" fillId="0" borderId="10" xfId="3" applyNumberFormat="1" applyFont="1" applyFill="1" applyBorder="1" applyAlignment="1">
      <alignment horizontal="center" vertical="center" shrinkToFit="1"/>
    </xf>
    <xf numFmtId="179" fontId="8" fillId="0" borderId="10" xfId="3" applyNumberFormat="1" applyFont="1" applyFill="1" applyBorder="1" applyAlignment="1">
      <alignment horizontal="center" vertical="center" shrinkToFit="1"/>
    </xf>
    <xf numFmtId="10" fontId="7" fillId="0" borderId="10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177" fontId="8" fillId="0" borderId="10" xfId="3" applyNumberFormat="1" applyFont="1" applyFill="1" applyBorder="1" applyAlignment="1">
      <alignment horizontal="center" vertical="center"/>
    </xf>
    <xf numFmtId="41" fontId="8" fillId="0" borderId="10" xfId="1" applyFont="1" applyFill="1" applyBorder="1" applyAlignment="1">
      <alignment horizontal="center" vertical="center"/>
    </xf>
    <xf numFmtId="178" fontId="8" fillId="0" borderId="10" xfId="3" applyNumberFormat="1" applyFont="1" applyFill="1" applyBorder="1" applyAlignment="1">
      <alignment horizontal="center" vertical="center"/>
    </xf>
    <xf numFmtId="178" fontId="5" fillId="0" borderId="10" xfId="0" applyNumberFormat="1" applyFont="1" applyFill="1" applyBorder="1" applyAlignment="1">
      <alignment horizontal="center" vertical="center"/>
    </xf>
    <xf numFmtId="41" fontId="5" fillId="0" borderId="10" xfId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 shrinkToFit="1"/>
    </xf>
    <xf numFmtId="0" fontId="7" fillId="2" borderId="5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8" fontId="7" fillId="2" borderId="5" xfId="3" applyNumberFormat="1" applyFont="1" applyFill="1" applyBorder="1" applyAlignment="1">
      <alignment horizontal="center" vertical="center"/>
    </xf>
    <xf numFmtId="49" fontId="8" fillId="2" borderId="5" xfId="3" applyNumberFormat="1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left" vertical="center" shrinkToFit="1"/>
    </xf>
    <xf numFmtId="0" fontId="8" fillId="2" borderId="5" xfId="3" applyFont="1" applyFill="1" applyBorder="1" applyAlignment="1">
      <alignment horizontal="left" vertical="center" wrapText="1" shrinkToFit="1"/>
    </xf>
    <xf numFmtId="41" fontId="7" fillId="2" borderId="5" xfId="1" applyFont="1" applyFill="1" applyBorder="1" applyAlignment="1">
      <alignment horizontal="center" vertical="center"/>
    </xf>
    <xf numFmtId="176" fontId="8" fillId="2" borderId="5" xfId="3" applyNumberFormat="1" applyFont="1" applyFill="1" applyBorder="1" applyAlignment="1">
      <alignment horizontal="center" vertical="center" shrinkToFit="1"/>
    </xf>
    <xf numFmtId="0" fontId="8" fillId="2" borderId="5" xfId="3" applyFont="1" applyFill="1" applyBorder="1" applyAlignment="1">
      <alignment horizontal="center" vertical="center" wrapText="1" shrinkToFit="1"/>
    </xf>
    <xf numFmtId="180" fontId="8" fillId="2" borderId="5" xfId="3" applyNumberFormat="1" applyFont="1" applyFill="1" applyBorder="1" applyAlignment="1">
      <alignment horizontal="center" vertical="center" shrinkToFit="1"/>
    </xf>
    <xf numFmtId="0" fontId="8" fillId="2" borderId="5" xfId="3" applyFont="1" applyFill="1" applyBorder="1" applyAlignment="1">
      <alignment horizontal="center" vertical="center" wrapText="1"/>
    </xf>
    <xf numFmtId="179" fontId="8" fillId="2" borderId="5" xfId="3" applyNumberFormat="1" applyFont="1" applyFill="1" applyBorder="1" applyAlignment="1">
      <alignment horizontal="right" vertical="center" shrinkToFit="1"/>
    </xf>
    <xf numFmtId="0" fontId="8" fillId="2" borderId="5" xfId="3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10" fontId="7" fillId="2" borderId="5" xfId="2" applyNumberFormat="1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left" vertical="center" wrapText="1"/>
    </xf>
    <xf numFmtId="178" fontId="8" fillId="2" borderId="5" xfId="3" applyNumberFormat="1" applyFont="1" applyFill="1" applyBorder="1" applyAlignment="1">
      <alignment horizontal="center" vertical="center"/>
    </xf>
    <xf numFmtId="177" fontId="8" fillId="2" borderId="5" xfId="3" applyNumberFormat="1" applyFont="1" applyFill="1" applyBorder="1" applyAlignment="1">
      <alignment horizontal="center" vertical="center"/>
    </xf>
    <xf numFmtId="41" fontId="8" fillId="2" borderId="5" xfId="1" applyFont="1" applyFill="1" applyBorder="1" applyAlignment="1">
      <alignment horizontal="right" vertical="center"/>
    </xf>
    <xf numFmtId="178" fontId="5" fillId="2" borderId="5" xfId="0" applyNumberFormat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vertical="center"/>
    </xf>
    <xf numFmtId="41" fontId="5" fillId="2" borderId="5" xfId="0" applyNumberFormat="1" applyFont="1" applyFill="1" applyBorder="1" applyAlignment="1">
      <alignment vertical="center"/>
    </xf>
    <xf numFmtId="179" fontId="8" fillId="2" borderId="10" xfId="3" applyNumberFormat="1" applyFont="1" applyFill="1" applyBorder="1" applyAlignment="1">
      <alignment horizontal="right" vertical="center" shrinkToFit="1"/>
    </xf>
    <xf numFmtId="10" fontId="8" fillId="2" borderId="5" xfId="3" applyNumberFormat="1" applyFont="1" applyFill="1" applyBorder="1" applyAlignment="1">
      <alignment horizontal="center" vertical="center" shrinkToFit="1"/>
    </xf>
    <xf numFmtId="0" fontId="8" fillId="2" borderId="5" xfId="3" applyFont="1" applyFill="1" applyBorder="1" applyAlignment="1">
      <alignment horizontal="left" vertical="center" shrinkToFit="1"/>
    </xf>
    <xf numFmtId="178" fontId="8" fillId="2" borderId="5" xfId="3" applyNumberFormat="1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49" fontId="8" fillId="0" borderId="5" xfId="3" applyNumberFormat="1" applyFont="1" applyFill="1" applyBorder="1" applyAlignment="1">
      <alignment horizontal="left" vertical="center" shrinkToFit="1"/>
    </xf>
    <xf numFmtId="0" fontId="11" fillId="2" borderId="5" xfId="3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0" borderId="5" xfId="0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Alignment="1">
      <alignment vertical="center" shrinkToFit="1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177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horizontal="center" vertical="center"/>
    </xf>
    <xf numFmtId="41" fontId="5" fillId="0" borderId="0" xfId="1" applyFont="1" applyFill="1" applyAlignment="1">
      <alignment vertical="center"/>
    </xf>
  </cellXfs>
  <cellStyles count="4">
    <cellStyle name="백분율" xfId="2" builtinId="5"/>
    <cellStyle name="쉼표 [0]" xfId="1" builtinId="6"/>
    <cellStyle name="표준" xfId="0" builtinId="0"/>
    <cellStyle name="표준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4"/>
  <sheetViews>
    <sheetView tabSelected="1" workbookViewId="0">
      <selection activeCell="H3" sqref="H3:H5"/>
    </sheetView>
  </sheetViews>
  <sheetFormatPr defaultColWidth="3.625" defaultRowHeight="16.5"/>
  <cols>
    <col min="1" max="1" width="5.75" style="2" customWidth="1"/>
    <col min="2" max="2" width="16" style="2" bestFit="1" customWidth="1"/>
    <col min="3" max="3" width="7.625" style="2" bestFit="1" customWidth="1"/>
    <col min="4" max="4" width="9" style="2" bestFit="1" customWidth="1"/>
    <col min="5" max="5" width="9.5" style="2" bestFit="1" customWidth="1"/>
    <col min="6" max="6" width="11.5" style="2" bestFit="1" customWidth="1"/>
    <col min="7" max="7" width="29.25" style="137" bestFit="1" customWidth="1"/>
    <col min="8" max="8" width="66.75" style="138" bestFit="1" customWidth="1"/>
    <col min="9" max="9" width="66.75" style="2" bestFit="1" customWidth="1"/>
    <col min="10" max="10" width="74.625" style="138" customWidth="1"/>
    <col min="11" max="11" width="14.875" style="2" bestFit="1" customWidth="1"/>
    <col min="12" max="12" width="11.5" style="139" customWidth="1"/>
    <col min="13" max="13" width="19" style="140" bestFit="1" customWidth="1"/>
    <col min="14" max="14" width="11.5" style="140" customWidth="1"/>
    <col min="15" max="15" width="9.5" style="140" customWidth="1"/>
    <col min="16" max="16" width="25.125" style="140" customWidth="1"/>
    <col min="17" max="17" width="9.5" style="140" customWidth="1"/>
    <col min="18" max="18" width="16" style="140" customWidth="1"/>
    <col min="19" max="19" width="13.75" style="141" bestFit="1" customWidth="1"/>
    <col min="20" max="20" width="12.625" style="2" bestFit="1" customWidth="1"/>
    <col min="21" max="21" width="8.5" style="139" bestFit="1" customWidth="1"/>
    <col min="22" max="22" width="11.5" style="140" customWidth="1"/>
    <col min="23" max="23" width="25.625" style="140" bestFit="1" customWidth="1"/>
    <col min="24" max="24" width="9.5" style="140" customWidth="1"/>
    <col min="25" max="25" width="12.625" style="140" bestFit="1" customWidth="1"/>
    <col min="26" max="26" width="8.5" style="142" bestFit="1" customWidth="1"/>
    <col min="27" max="27" width="27.875" style="143" bestFit="1" customWidth="1"/>
    <col min="28" max="28" width="76" style="143" customWidth="1"/>
    <col min="29" max="29" width="15.125" style="144" customWidth="1"/>
    <col min="30" max="30" width="9.5" style="140" bestFit="1" customWidth="1"/>
    <col min="31" max="31" width="10.125" style="140" bestFit="1" customWidth="1"/>
    <col min="32" max="32" width="10.375" style="140" bestFit="1" customWidth="1"/>
    <col min="33" max="33" width="9.5" style="140" bestFit="1" customWidth="1"/>
    <col min="34" max="34" width="14.875" style="2" bestFit="1" customWidth="1"/>
    <col min="35" max="35" width="26.25" style="2" bestFit="1" customWidth="1"/>
    <col min="36" max="36" width="44.875" style="140" hidden="1" customWidth="1"/>
    <col min="37" max="37" width="9" style="145" hidden="1" customWidth="1"/>
    <col min="38" max="38" width="89.5" style="140" hidden="1" customWidth="1"/>
    <col min="39" max="39" width="10.125" style="2" hidden="1" customWidth="1"/>
    <col min="40" max="40" width="5.75" style="2" hidden="1" customWidth="1"/>
    <col min="41" max="41" width="5.75" style="146" hidden="1" customWidth="1"/>
    <col min="42" max="42" width="16" style="2" hidden="1" customWidth="1"/>
    <col min="43" max="43" width="17.125" style="2" customWidth="1"/>
    <col min="44" max="44" width="15.375" style="2" customWidth="1"/>
    <col min="45" max="46" width="9" style="147" customWidth="1"/>
    <col min="47" max="47" width="9" style="148" bestFit="1" customWidth="1"/>
    <col min="48" max="48" width="13.25" style="69" bestFit="1" customWidth="1"/>
    <col min="49" max="49" width="9" style="148" bestFit="1" customWidth="1"/>
    <col min="50" max="50" width="13.25" style="69" bestFit="1" customWidth="1"/>
    <col min="51" max="51" width="9" style="148" bestFit="1" customWidth="1"/>
    <col min="52" max="52" width="12.125" style="149" customWidth="1"/>
    <col min="53" max="53" width="9" style="148" bestFit="1" customWidth="1"/>
    <col min="54" max="54" width="12.125" style="149" bestFit="1" customWidth="1"/>
    <col min="55" max="55" width="9" style="148" bestFit="1" customWidth="1"/>
    <col min="56" max="56" width="12.125" style="2" bestFit="1" customWidth="1"/>
    <col min="57" max="57" width="9" style="148" bestFit="1" customWidth="1"/>
    <col min="58" max="58" width="12.125" style="2" bestFit="1" customWidth="1"/>
    <col min="59" max="59" width="9" style="148" bestFit="1" customWidth="1"/>
    <col min="60" max="60" width="12.125" style="2" bestFit="1" customWidth="1"/>
    <col min="61" max="61" width="9" style="148" bestFit="1" customWidth="1"/>
    <col min="62" max="62" width="12.125" style="2" bestFit="1" customWidth="1"/>
    <col min="63" max="63" width="9" style="148" bestFit="1" customWidth="1"/>
    <col min="64" max="64" width="12.125" style="2" bestFit="1" customWidth="1"/>
    <col min="65" max="65" width="9" style="148" bestFit="1" customWidth="1"/>
    <col min="66" max="66" width="12.125" style="2" bestFit="1" customWidth="1"/>
    <col min="67" max="67" width="9" style="148" bestFit="1" customWidth="1"/>
    <col min="68" max="68" width="12.125" style="2" bestFit="1" customWidth="1"/>
    <col min="69" max="16384" width="3.625" style="2"/>
  </cols>
  <sheetData>
    <row r="1" spans="1:68" ht="5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52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ht="52.5" customHeight="1">
      <c r="A3" s="4" t="s">
        <v>2</v>
      </c>
      <c r="B3" s="5" t="s">
        <v>3</v>
      </c>
      <c r="C3" s="6"/>
      <c r="D3" s="7"/>
      <c r="E3" s="8" t="s">
        <v>4</v>
      </c>
      <c r="F3" s="9" t="s">
        <v>5</v>
      </c>
      <c r="G3" s="10" t="s">
        <v>6</v>
      </c>
      <c r="H3" s="11" t="s">
        <v>7</v>
      </c>
      <c r="I3" s="12" t="s">
        <v>8</v>
      </c>
      <c r="J3" s="13"/>
      <c r="K3" s="14"/>
      <c r="L3" s="15" t="s">
        <v>9</v>
      </c>
      <c r="M3" s="15"/>
      <c r="N3" s="15"/>
      <c r="O3" s="15"/>
      <c r="P3" s="15"/>
      <c r="Q3" s="15"/>
      <c r="R3" s="15"/>
      <c r="S3" s="15"/>
      <c r="T3" s="15"/>
      <c r="U3" s="15"/>
      <c r="V3" s="15" t="s">
        <v>10</v>
      </c>
      <c r="W3" s="15"/>
      <c r="X3" s="15"/>
      <c r="Y3" s="15"/>
      <c r="Z3" s="15"/>
      <c r="AA3" s="15" t="s">
        <v>11</v>
      </c>
      <c r="AB3" s="15"/>
      <c r="AC3" s="15"/>
      <c r="AD3" s="15"/>
      <c r="AE3" s="15"/>
      <c r="AF3" s="15"/>
      <c r="AG3" s="15"/>
      <c r="AH3" s="15"/>
      <c r="AI3" s="15"/>
      <c r="AJ3" s="16" t="s">
        <v>12</v>
      </c>
      <c r="AK3" s="16"/>
      <c r="AL3" s="16"/>
      <c r="AM3" s="17" t="s">
        <v>13</v>
      </c>
      <c r="AN3" s="16" t="s">
        <v>14</v>
      </c>
      <c r="AO3" s="16"/>
      <c r="AP3" s="16"/>
      <c r="AQ3" s="16" t="s">
        <v>15</v>
      </c>
      <c r="AR3" s="16" t="s">
        <v>16</v>
      </c>
      <c r="AS3" s="16"/>
      <c r="AT3" s="16"/>
      <c r="AU3" s="16" t="s">
        <v>17</v>
      </c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</row>
    <row r="4" spans="1:68" ht="52.5" customHeight="1">
      <c r="A4" s="18"/>
      <c r="B4" s="19"/>
      <c r="C4" s="20"/>
      <c r="D4" s="21"/>
      <c r="E4" s="22"/>
      <c r="F4" s="23"/>
      <c r="G4" s="24"/>
      <c r="H4" s="25"/>
      <c r="I4" s="26"/>
      <c r="J4" s="27"/>
      <c r="K4" s="28"/>
      <c r="L4" s="29" t="s">
        <v>18</v>
      </c>
      <c r="M4" s="11" t="s">
        <v>19</v>
      </c>
      <c r="N4" s="11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11" t="s">
        <v>25</v>
      </c>
      <c r="T4" s="11" t="s">
        <v>26</v>
      </c>
      <c r="U4" s="29" t="s">
        <v>27</v>
      </c>
      <c r="V4" s="15" t="s">
        <v>28</v>
      </c>
      <c r="W4" s="15" t="s">
        <v>29</v>
      </c>
      <c r="X4" s="15"/>
      <c r="Y4" s="15"/>
      <c r="Z4" s="15"/>
      <c r="AA4" s="15" t="s">
        <v>30</v>
      </c>
      <c r="AB4" s="15" t="s">
        <v>31</v>
      </c>
      <c r="AC4" s="15" t="s">
        <v>32</v>
      </c>
      <c r="AD4" s="15" t="s">
        <v>33</v>
      </c>
      <c r="AE4" s="15" t="s">
        <v>34</v>
      </c>
      <c r="AF4" s="15" t="s">
        <v>35</v>
      </c>
      <c r="AG4" s="15" t="s">
        <v>36</v>
      </c>
      <c r="AH4" s="15" t="s">
        <v>37</v>
      </c>
      <c r="AI4" s="30" t="s">
        <v>38</v>
      </c>
      <c r="AJ4" s="16" t="s">
        <v>39</v>
      </c>
      <c r="AK4" s="31" t="s">
        <v>40</v>
      </c>
      <c r="AL4" s="16" t="s">
        <v>41</v>
      </c>
      <c r="AM4" s="16"/>
      <c r="AN4" s="16" t="s">
        <v>39</v>
      </c>
      <c r="AO4" s="31" t="s">
        <v>40</v>
      </c>
      <c r="AP4" s="16" t="s">
        <v>42</v>
      </c>
      <c r="AQ4" s="16"/>
      <c r="AR4" s="16" t="s">
        <v>43</v>
      </c>
      <c r="AS4" s="32" t="s">
        <v>44</v>
      </c>
      <c r="AT4" s="32" t="s">
        <v>45</v>
      </c>
      <c r="AU4" s="16" t="s">
        <v>46</v>
      </c>
      <c r="AV4" s="16"/>
      <c r="AW4" s="16" t="s">
        <v>47</v>
      </c>
      <c r="AX4" s="16"/>
      <c r="AY4" s="33" t="s">
        <v>48</v>
      </c>
      <c r="AZ4" s="33"/>
      <c r="BA4" s="33" t="s">
        <v>49</v>
      </c>
      <c r="BB4" s="33"/>
      <c r="BC4" s="33" t="s">
        <v>50</v>
      </c>
      <c r="BD4" s="33"/>
      <c r="BE4" s="33" t="s">
        <v>51</v>
      </c>
      <c r="BF4" s="33"/>
      <c r="BG4" s="33" t="s">
        <v>52</v>
      </c>
      <c r="BH4" s="33"/>
      <c r="BI4" s="33" t="s">
        <v>53</v>
      </c>
      <c r="BJ4" s="33"/>
      <c r="BK4" s="33" t="s">
        <v>54</v>
      </c>
      <c r="BL4" s="33"/>
      <c r="BM4" s="33" t="s">
        <v>55</v>
      </c>
      <c r="BN4" s="33"/>
      <c r="BO4" s="33" t="s">
        <v>56</v>
      </c>
      <c r="BP4" s="33"/>
    </row>
    <row r="5" spans="1:68" ht="52.5" customHeight="1">
      <c r="A5" s="34"/>
      <c r="B5" s="35" t="s">
        <v>57</v>
      </c>
      <c r="C5" s="35" t="s">
        <v>58</v>
      </c>
      <c r="D5" s="35" t="s">
        <v>59</v>
      </c>
      <c r="E5" s="36"/>
      <c r="F5" s="37"/>
      <c r="G5" s="38"/>
      <c r="H5" s="39"/>
      <c r="I5" s="40" t="s">
        <v>60</v>
      </c>
      <c r="J5" s="40" t="s">
        <v>61</v>
      </c>
      <c r="K5" s="40" t="s">
        <v>62</v>
      </c>
      <c r="L5" s="41"/>
      <c r="M5" s="39"/>
      <c r="N5" s="39"/>
      <c r="O5" s="36"/>
      <c r="P5" s="36"/>
      <c r="Q5" s="36"/>
      <c r="R5" s="36"/>
      <c r="S5" s="39"/>
      <c r="T5" s="39"/>
      <c r="U5" s="41"/>
      <c r="V5" s="15"/>
      <c r="W5" s="40" t="s">
        <v>30</v>
      </c>
      <c r="X5" s="40" t="s">
        <v>63</v>
      </c>
      <c r="Y5" s="40" t="s">
        <v>64</v>
      </c>
      <c r="Z5" s="42" t="s">
        <v>65</v>
      </c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31"/>
      <c r="AL5" s="16"/>
      <c r="AM5" s="16"/>
      <c r="AN5" s="16"/>
      <c r="AO5" s="31"/>
      <c r="AP5" s="16"/>
      <c r="AQ5" s="16"/>
      <c r="AR5" s="16"/>
      <c r="AS5" s="32"/>
      <c r="AT5" s="32"/>
      <c r="AU5" s="43" t="s">
        <v>66</v>
      </c>
      <c r="AV5" s="44" t="s">
        <v>67</v>
      </c>
      <c r="AW5" s="43" t="s">
        <v>66</v>
      </c>
      <c r="AX5" s="44" t="s">
        <v>67</v>
      </c>
      <c r="AY5" s="43" t="s">
        <v>66</v>
      </c>
      <c r="AZ5" s="44" t="s">
        <v>67</v>
      </c>
      <c r="BA5" s="43" t="s">
        <v>66</v>
      </c>
      <c r="BB5" s="44" t="s">
        <v>67</v>
      </c>
      <c r="BC5" s="43" t="s">
        <v>66</v>
      </c>
      <c r="BD5" s="45" t="s">
        <v>67</v>
      </c>
      <c r="BE5" s="43" t="s">
        <v>66</v>
      </c>
      <c r="BF5" s="45" t="s">
        <v>67</v>
      </c>
      <c r="BG5" s="43" t="s">
        <v>66</v>
      </c>
      <c r="BH5" s="45" t="s">
        <v>67</v>
      </c>
      <c r="BI5" s="43" t="s">
        <v>66</v>
      </c>
      <c r="BJ5" s="45" t="s">
        <v>67</v>
      </c>
      <c r="BK5" s="43" t="s">
        <v>66</v>
      </c>
      <c r="BL5" s="45" t="s">
        <v>67</v>
      </c>
      <c r="BM5" s="43" t="s">
        <v>66</v>
      </c>
      <c r="BN5" s="45" t="s">
        <v>67</v>
      </c>
      <c r="BO5" s="43" t="s">
        <v>66</v>
      </c>
      <c r="BP5" s="45" t="s">
        <v>67</v>
      </c>
    </row>
    <row r="6" spans="1:68" ht="52.5" customHeight="1">
      <c r="A6" s="46" t="s">
        <v>68</v>
      </c>
      <c r="B6" s="35" t="s">
        <v>69</v>
      </c>
      <c r="C6" s="47" t="s">
        <v>70</v>
      </c>
      <c r="D6" s="48">
        <v>43885</v>
      </c>
      <c r="E6" s="35" t="s">
        <v>71</v>
      </c>
      <c r="F6" s="35" t="s">
        <v>72</v>
      </c>
      <c r="G6" s="49" t="s">
        <v>73</v>
      </c>
      <c r="H6" s="50" t="s">
        <v>74</v>
      </c>
      <c r="I6" s="50" t="s">
        <v>74</v>
      </c>
      <c r="J6" s="51" t="s">
        <v>75</v>
      </c>
      <c r="K6" s="52">
        <v>4999500</v>
      </c>
      <c r="L6" s="53"/>
      <c r="M6" s="40"/>
      <c r="N6" s="54"/>
      <c r="O6" s="35"/>
      <c r="P6" s="35"/>
      <c r="Q6" s="35"/>
      <c r="R6" s="35"/>
      <c r="S6" s="55"/>
      <c r="T6" s="56"/>
      <c r="U6" s="53"/>
      <c r="V6" s="40"/>
      <c r="W6" s="40"/>
      <c r="X6" s="40"/>
      <c r="Y6" s="56"/>
      <c r="Z6" s="42"/>
      <c r="AA6" s="57" t="s">
        <v>76</v>
      </c>
      <c r="AB6" s="57" t="s">
        <v>77</v>
      </c>
      <c r="AC6" s="57" t="s">
        <v>78</v>
      </c>
      <c r="AD6" s="40"/>
      <c r="AE6" s="48">
        <v>43888</v>
      </c>
      <c r="AF6" s="48">
        <v>43892</v>
      </c>
      <c r="AG6" s="48">
        <v>44242</v>
      </c>
      <c r="AH6" s="52">
        <v>4532000</v>
      </c>
      <c r="AI6" s="58">
        <f>AH6/K6</f>
        <v>0.90649064906490651</v>
      </c>
      <c r="AJ6" s="59" t="s">
        <v>79</v>
      </c>
      <c r="AK6" s="43">
        <v>44095</v>
      </c>
      <c r="AL6" s="59" t="s">
        <v>80</v>
      </c>
      <c r="AM6" s="35"/>
      <c r="AN6" s="35"/>
      <c r="AO6" s="60"/>
      <c r="AP6" s="35"/>
      <c r="AQ6" s="61"/>
      <c r="AR6" s="35" t="s">
        <v>70</v>
      </c>
      <c r="AS6" s="48">
        <v>44242</v>
      </c>
      <c r="AT6" s="48">
        <v>44244</v>
      </c>
      <c r="AU6" s="43"/>
      <c r="AV6" s="61"/>
      <c r="AW6" s="48"/>
      <c r="AX6" s="61"/>
      <c r="AY6" s="62">
        <v>43929</v>
      </c>
      <c r="AZ6" s="63">
        <v>73920</v>
      </c>
      <c r="BA6" s="62">
        <v>43963</v>
      </c>
      <c r="BB6" s="63">
        <v>957000</v>
      </c>
      <c r="BC6" s="62">
        <v>43986</v>
      </c>
      <c r="BD6" s="64">
        <v>317460</v>
      </c>
      <c r="BE6" s="62">
        <v>44015</v>
      </c>
      <c r="BF6" s="64">
        <v>1102860</v>
      </c>
      <c r="BG6" s="62">
        <v>44050</v>
      </c>
      <c r="BH6" s="64">
        <v>477400</v>
      </c>
      <c r="BI6" s="62">
        <v>44084</v>
      </c>
      <c r="BJ6" s="64">
        <v>995610</v>
      </c>
      <c r="BK6" s="62">
        <v>44103</v>
      </c>
      <c r="BL6" s="64">
        <v>816420</v>
      </c>
      <c r="BM6" s="62">
        <v>44195</v>
      </c>
      <c r="BN6" s="64">
        <v>1306800</v>
      </c>
      <c r="BO6" s="62">
        <v>44250</v>
      </c>
      <c r="BP6" s="64">
        <v>665280</v>
      </c>
    </row>
    <row r="7" spans="1:68" ht="52.5" customHeight="1">
      <c r="A7" s="46" t="s">
        <v>81</v>
      </c>
      <c r="B7" s="35" t="s">
        <v>69</v>
      </c>
      <c r="C7" s="47" t="s">
        <v>82</v>
      </c>
      <c r="D7" s="48">
        <v>43900</v>
      </c>
      <c r="E7" s="35" t="s">
        <v>71</v>
      </c>
      <c r="F7" s="35" t="s">
        <v>83</v>
      </c>
      <c r="G7" s="49" t="s">
        <v>84</v>
      </c>
      <c r="H7" s="50" t="s">
        <v>85</v>
      </c>
      <c r="I7" s="50" t="s">
        <v>85</v>
      </c>
      <c r="J7" s="51" t="s">
        <v>86</v>
      </c>
      <c r="K7" s="52">
        <v>44973750</v>
      </c>
      <c r="L7" s="65">
        <v>43909</v>
      </c>
      <c r="M7" s="66" t="s">
        <v>87</v>
      </c>
      <c r="N7" s="54">
        <v>0.88</v>
      </c>
      <c r="O7" s="35" t="s">
        <v>88</v>
      </c>
      <c r="P7" s="67" t="s">
        <v>89</v>
      </c>
      <c r="Q7" s="35" t="s">
        <v>90</v>
      </c>
      <c r="R7" s="35" t="s">
        <v>91</v>
      </c>
      <c r="S7" s="55">
        <v>44973750</v>
      </c>
      <c r="T7" s="56">
        <v>44753525</v>
      </c>
      <c r="U7" s="65">
        <v>43915</v>
      </c>
      <c r="V7" s="40">
        <v>24</v>
      </c>
      <c r="W7" s="40" t="s">
        <v>92</v>
      </c>
      <c r="X7" s="40" t="s">
        <v>93</v>
      </c>
      <c r="Y7" s="56">
        <v>39441979</v>
      </c>
      <c r="Z7" s="65">
        <v>43909</v>
      </c>
      <c r="AA7" s="57" t="s">
        <v>92</v>
      </c>
      <c r="AB7" s="57" t="s">
        <v>94</v>
      </c>
      <c r="AC7" s="57" t="s">
        <v>93</v>
      </c>
      <c r="AD7" s="40">
        <v>1</v>
      </c>
      <c r="AE7" s="48">
        <v>43923</v>
      </c>
      <c r="AF7" s="48">
        <v>43923</v>
      </c>
      <c r="AG7" s="48">
        <v>44253</v>
      </c>
      <c r="AH7" s="52">
        <v>39441970</v>
      </c>
      <c r="AI7" s="58">
        <f>AH7/T7</f>
        <v>0.88131538241959717</v>
      </c>
      <c r="AJ7" s="59" t="s">
        <v>95</v>
      </c>
      <c r="AK7" s="43">
        <v>44146</v>
      </c>
      <c r="AL7" s="59" t="s">
        <v>96</v>
      </c>
      <c r="AM7" s="35"/>
      <c r="AN7" s="35"/>
      <c r="AO7" s="60"/>
      <c r="AP7" s="35"/>
      <c r="AQ7" s="61"/>
      <c r="AR7" s="35" t="s">
        <v>82</v>
      </c>
      <c r="AS7" s="48">
        <v>44252</v>
      </c>
      <c r="AT7" s="48">
        <v>44252</v>
      </c>
      <c r="AU7" s="43">
        <v>43942</v>
      </c>
      <c r="AV7" s="61">
        <v>31553570</v>
      </c>
      <c r="AW7" s="48"/>
      <c r="AX7" s="68"/>
      <c r="AY7" s="62">
        <v>44196</v>
      </c>
      <c r="AZ7" s="63">
        <v>7888400</v>
      </c>
      <c r="BA7" s="62">
        <v>44253</v>
      </c>
      <c r="BB7" s="69">
        <v>8700000</v>
      </c>
      <c r="BC7" s="43"/>
      <c r="BD7" s="61"/>
      <c r="BE7" s="48"/>
      <c r="BF7" s="61"/>
      <c r="BG7" s="62"/>
      <c r="BH7" s="64"/>
      <c r="BI7" s="62"/>
      <c r="BJ7" s="64"/>
      <c r="BK7" s="43"/>
      <c r="BL7" s="61"/>
      <c r="BM7" s="48"/>
      <c r="BN7" s="61"/>
      <c r="BO7" s="62"/>
      <c r="BP7" s="64"/>
    </row>
    <row r="8" spans="1:68" ht="52.5" customHeight="1">
      <c r="A8" s="4" t="s">
        <v>81</v>
      </c>
      <c r="B8" s="8" t="s">
        <v>97</v>
      </c>
      <c r="C8" s="70" t="s">
        <v>98</v>
      </c>
      <c r="D8" s="71">
        <v>43916</v>
      </c>
      <c r="E8" s="8" t="s">
        <v>71</v>
      </c>
      <c r="F8" s="8" t="s">
        <v>83</v>
      </c>
      <c r="G8" s="10" t="s">
        <v>99</v>
      </c>
      <c r="H8" s="72" t="s">
        <v>100</v>
      </c>
      <c r="I8" s="72" t="s">
        <v>101</v>
      </c>
      <c r="J8" s="73" t="s">
        <v>102</v>
      </c>
      <c r="K8" s="74">
        <v>75000000</v>
      </c>
      <c r="L8" s="75">
        <v>43941</v>
      </c>
      <c r="M8" s="76"/>
      <c r="N8" s="77"/>
      <c r="O8" s="8" t="s">
        <v>88</v>
      </c>
      <c r="P8" s="9" t="s">
        <v>103</v>
      </c>
      <c r="Q8" s="8" t="s">
        <v>90</v>
      </c>
      <c r="R8" s="8" t="s">
        <v>104</v>
      </c>
      <c r="S8" s="78">
        <v>75000000</v>
      </c>
      <c r="T8" s="78"/>
      <c r="U8" s="75">
        <v>43957</v>
      </c>
      <c r="V8" s="11">
        <v>4</v>
      </c>
      <c r="W8" s="11" t="s">
        <v>105</v>
      </c>
      <c r="X8" s="11" t="s">
        <v>106</v>
      </c>
      <c r="Y8" s="78">
        <v>68771950</v>
      </c>
      <c r="Z8" s="75">
        <v>43957</v>
      </c>
      <c r="AA8" s="11" t="s">
        <v>105</v>
      </c>
      <c r="AB8" s="76" t="s">
        <v>107</v>
      </c>
      <c r="AC8" s="11" t="s">
        <v>106</v>
      </c>
      <c r="AD8" s="11">
        <v>1</v>
      </c>
      <c r="AE8" s="71">
        <v>43984</v>
      </c>
      <c r="AF8" s="71">
        <v>43984</v>
      </c>
      <c r="AG8" s="71">
        <v>44246</v>
      </c>
      <c r="AH8" s="74">
        <v>68771950</v>
      </c>
      <c r="AI8" s="79">
        <f>SUM(AH8/K8)</f>
        <v>0.91695933333333335</v>
      </c>
      <c r="AJ8" s="59" t="s">
        <v>108</v>
      </c>
      <c r="AK8" s="43">
        <v>44162</v>
      </c>
      <c r="AL8" s="59" t="s">
        <v>109</v>
      </c>
      <c r="AM8" s="8"/>
      <c r="AN8" s="8"/>
      <c r="AO8" s="80"/>
      <c r="AP8" s="8"/>
      <c r="AQ8" s="81"/>
      <c r="AR8" s="8" t="s">
        <v>110</v>
      </c>
      <c r="AS8" s="71">
        <v>44246</v>
      </c>
      <c r="AT8" s="71">
        <v>44249</v>
      </c>
      <c r="AU8" s="82">
        <v>44020</v>
      </c>
      <c r="AV8" s="81">
        <v>19619600</v>
      </c>
      <c r="AW8" s="71">
        <v>44253</v>
      </c>
      <c r="AX8" s="81">
        <v>40503400</v>
      </c>
      <c r="AY8" s="83"/>
      <c r="AZ8" s="84"/>
      <c r="BA8" s="83"/>
      <c r="BB8" s="84"/>
      <c r="BC8" s="82"/>
      <c r="BD8" s="81"/>
      <c r="BE8" s="71"/>
      <c r="BF8" s="81"/>
      <c r="BG8" s="83"/>
      <c r="BH8" s="85"/>
      <c r="BI8" s="83"/>
      <c r="BJ8" s="85"/>
      <c r="BK8" s="82"/>
      <c r="BL8" s="81"/>
      <c r="BM8" s="71"/>
      <c r="BN8" s="81"/>
      <c r="BO8" s="83"/>
      <c r="BP8" s="85"/>
    </row>
    <row r="9" spans="1:68" ht="52.5" customHeight="1">
      <c r="A9" s="34"/>
      <c r="B9" s="36"/>
      <c r="C9" s="86"/>
      <c r="D9" s="87"/>
      <c r="E9" s="36"/>
      <c r="F9" s="36"/>
      <c r="G9" s="38"/>
      <c r="H9" s="88"/>
      <c r="I9" s="88"/>
      <c r="J9" s="89"/>
      <c r="K9" s="90"/>
      <c r="L9" s="91"/>
      <c r="M9" s="92"/>
      <c r="N9" s="93"/>
      <c r="O9" s="36"/>
      <c r="P9" s="37"/>
      <c r="Q9" s="36"/>
      <c r="R9" s="36"/>
      <c r="S9" s="94"/>
      <c r="T9" s="94"/>
      <c r="U9" s="91"/>
      <c r="V9" s="39"/>
      <c r="W9" s="39"/>
      <c r="X9" s="39"/>
      <c r="Y9" s="94"/>
      <c r="Z9" s="91"/>
      <c r="AA9" s="39"/>
      <c r="AB9" s="92"/>
      <c r="AC9" s="39"/>
      <c r="AD9" s="39"/>
      <c r="AE9" s="87"/>
      <c r="AF9" s="87"/>
      <c r="AG9" s="87"/>
      <c r="AH9" s="90"/>
      <c r="AI9" s="95"/>
      <c r="AJ9" s="96" t="s">
        <v>111</v>
      </c>
      <c r="AK9" s="43">
        <v>44218</v>
      </c>
      <c r="AL9" s="59" t="s">
        <v>112</v>
      </c>
      <c r="AM9" s="36"/>
      <c r="AN9" s="36"/>
      <c r="AO9" s="97"/>
      <c r="AP9" s="36"/>
      <c r="AQ9" s="98"/>
      <c r="AR9" s="36"/>
      <c r="AS9" s="87"/>
      <c r="AT9" s="87"/>
      <c r="AU9" s="99"/>
      <c r="AV9" s="98"/>
      <c r="AW9" s="87"/>
      <c r="AX9" s="98"/>
      <c r="AY9" s="100"/>
      <c r="AZ9" s="101"/>
      <c r="BA9" s="100"/>
      <c r="BB9" s="101"/>
      <c r="BC9" s="99"/>
      <c r="BD9" s="98"/>
      <c r="BE9" s="87"/>
      <c r="BF9" s="98"/>
      <c r="BG9" s="100"/>
      <c r="BH9" s="102"/>
      <c r="BI9" s="100"/>
      <c r="BJ9" s="102"/>
      <c r="BK9" s="99"/>
      <c r="BL9" s="98"/>
      <c r="BM9" s="87"/>
      <c r="BN9" s="98"/>
      <c r="BO9" s="100"/>
      <c r="BP9" s="102"/>
    </row>
    <row r="10" spans="1:68" ht="52.5" customHeight="1">
      <c r="A10" s="46" t="s">
        <v>81</v>
      </c>
      <c r="B10" s="35" t="s">
        <v>113</v>
      </c>
      <c r="C10" s="47" t="s">
        <v>114</v>
      </c>
      <c r="D10" s="48">
        <v>44055</v>
      </c>
      <c r="E10" s="35" t="s">
        <v>71</v>
      </c>
      <c r="F10" s="35" t="s">
        <v>83</v>
      </c>
      <c r="G10" s="49" t="s">
        <v>73</v>
      </c>
      <c r="H10" s="50" t="s">
        <v>115</v>
      </c>
      <c r="I10" s="50" t="s">
        <v>115</v>
      </c>
      <c r="J10" s="51" t="s">
        <v>116</v>
      </c>
      <c r="K10" s="52">
        <v>21900000</v>
      </c>
      <c r="L10" s="65"/>
      <c r="M10" s="66"/>
      <c r="N10" s="54"/>
      <c r="O10" s="35"/>
      <c r="P10" s="67"/>
      <c r="Q10" s="35"/>
      <c r="R10" s="35"/>
      <c r="S10" s="55"/>
      <c r="T10" s="56"/>
      <c r="U10" s="65"/>
      <c r="V10" s="40"/>
      <c r="W10" s="40"/>
      <c r="X10" s="40"/>
      <c r="Y10" s="56"/>
      <c r="Z10" s="65"/>
      <c r="AA10" s="40" t="s">
        <v>117</v>
      </c>
      <c r="AB10" s="57" t="s">
        <v>118</v>
      </c>
      <c r="AC10" s="40" t="s">
        <v>119</v>
      </c>
      <c r="AD10" s="40"/>
      <c r="AE10" s="48">
        <v>44061</v>
      </c>
      <c r="AF10" s="48">
        <v>44061</v>
      </c>
      <c r="AG10" s="48">
        <v>44225</v>
      </c>
      <c r="AH10" s="52">
        <v>20000000</v>
      </c>
      <c r="AI10" s="58">
        <f t="shared" ref="AI10:AI14" si="0">AH10/K10</f>
        <v>0.91324200913242004</v>
      </c>
      <c r="AJ10" s="59" t="s">
        <v>120</v>
      </c>
      <c r="AK10" s="43">
        <v>44179</v>
      </c>
      <c r="AL10" s="59" t="s">
        <v>121</v>
      </c>
      <c r="AM10" s="35"/>
      <c r="AN10" s="35"/>
      <c r="AO10" s="60"/>
      <c r="AP10" s="35"/>
      <c r="AQ10" s="61"/>
      <c r="AR10" s="35" t="s">
        <v>122</v>
      </c>
      <c r="AS10" s="48">
        <v>44225</v>
      </c>
      <c r="AT10" s="48">
        <v>44225</v>
      </c>
      <c r="AU10" s="43">
        <v>44084</v>
      </c>
      <c r="AV10" s="61">
        <v>16000000</v>
      </c>
      <c r="AW10" s="48">
        <v>44229</v>
      </c>
      <c r="AX10" s="61">
        <v>4000000</v>
      </c>
      <c r="AY10" s="62"/>
      <c r="AZ10" s="63"/>
      <c r="BA10" s="62"/>
      <c r="BB10" s="63"/>
      <c r="BC10" s="43"/>
      <c r="BD10" s="61"/>
      <c r="BE10" s="48"/>
      <c r="BF10" s="61"/>
      <c r="BG10" s="62"/>
      <c r="BH10" s="64"/>
      <c r="BI10" s="62"/>
      <c r="BJ10" s="64"/>
      <c r="BK10" s="43"/>
      <c r="BL10" s="61"/>
      <c r="BM10" s="48"/>
      <c r="BN10" s="61"/>
      <c r="BO10" s="62"/>
      <c r="BP10" s="64"/>
    </row>
    <row r="11" spans="1:68" ht="52.5" customHeight="1">
      <c r="A11" s="46" t="s">
        <v>81</v>
      </c>
      <c r="B11" s="35" t="s">
        <v>123</v>
      </c>
      <c r="C11" s="47" t="s">
        <v>106</v>
      </c>
      <c r="D11" s="48">
        <v>44162</v>
      </c>
      <c r="E11" s="35" t="s">
        <v>71</v>
      </c>
      <c r="F11" s="35" t="s">
        <v>83</v>
      </c>
      <c r="G11" s="49" t="s">
        <v>124</v>
      </c>
      <c r="H11" s="50" t="s">
        <v>125</v>
      </c>
      <c r="I11" s="50" t="s">
        <v>125</v>
      </c>
      <c r="J11" s="51" t="s">
        <v>126</v>
      </c>
      <c r="K11" s="52">
        <v>41371000</v>
      </c>
      <c r="L11" s="65"/>
      <c r="M11" s="66"/>
      <c r="N11" s="54"/>
      <c r="O11" s="35"/>
      <c r="P11" s="67"/>
      <c r="Q11" s="35"/>
      <c r="R11" s="35"/>
      <c r="S11" s="55"/>
      <c r="T11" s="56"/>
      <c r="U11" s="65"/>
      <c r="V11" s="40"/>
      <c r="W11" s="40"/>
      <c r="X11" s="40"/>
      <c r="Y11" s="56"/>
      <c r="Z11" s="65"/>
      <c r="AA11" s="40" t="s">
        <v>127</v>
      </c>
      <c r="AB11" s="57" t="s">
        <v>128</v>
      </c>
      <c r="AC11" s="40" t="s">
        <v>129</v>
      </c>
      <c r="AD11" s="40"/>
      <c r="AE11" s="48">
        <v>44168</v>
      </c>
      <c r="AF11" s="48">
        <v>44168</v>
      </c>
      <c r="AG11" s="48">
        <v>44219</v>
      </c>
      <c r="AH11" s="52">
        <v>37185300</v>
      </c>
      <c r="AI11" s="58">
        <f t="shared" si="0"/>
        <v>0.8988252640738682</v>
      </c>
      <c r="AJ11" s="59"/>
      <c r="AK11" s="43"/>
      <c r="AL11" s="59"/>
      <c r="AM11" s="35"/>
      <c r="AN11" s="35"/>
      <c r="AO11" s="60"/>
      <c r="AP11" s="35"/>
      <c r="AQ11" s="61"/>
      <c r="AR11" s="35" t="s">
        <v>130</v>
      </c>
      <c r="AS11" s="48">
        <v>44218</v>
      </c>
      <c r="AT11" s="48">
        <v>44218</v>
      </c>
      <c r="AU11" s="43"/>
      <c r="AV11" s="61"/>
      <c r="AW11" s="48">
        <v>44224</v>
      </c>
      <c r="AX11" s="52">
        <v>37158300</v>
      </c>
      <c r="AY11" s="62"/>
      <c r="AZ11" s="63"/>
      <c r="BA11" s="62"/>
      <c r="BB11" s="63"/>
      <c r="BC11" s="43"/>
      <c r="BD11" s="61"/>
      <c r="BE11" s="48"/>
      <c r="BF11" s="61"/>
      <c r="BG11" s="62"/>
      <c r="BH11" s="64"/>
      <c r="BI11" s="62"/>
      <c r="BJ11" s="64"/>
      <c r="BK11" s="43"/>
      <c r="BL11" s="61"/>
      <c r="BM11" s="48"/>
      <c r="BN11" s="61"/>
      <c r="BO11" s="62"/>
      <c r="BP11" s="64"/>
    </row>
    <row r="12" spans="1:68" ht="52.5" customHeight="1">
      <c r="A12" s="46" t="s">
        <v>81</v>
      </c>
      <c r="B12" s="35" t="s">
        <v>113</v>
      </c>
      <c r="C12" s="47" t="s">
        <v>114</v>
      </c>
      <c r="D12" s="48">
        <v>44166</v>
      </c>
      <c r="E12" s="35" t="s">
        <v>71</v>
      </c>
      <c r="F12" s="35" t="s">
        <v>83</v>
      </c>
      <c r="G12" s="49" t="s">
        <v>73</v>
      </c>
      <c r="H12" s="50" t="s">
        <v>131</v>
      </c>
      <c r="I12" s="50" t="s">
        <v>131</v>
      </c>
      <c r="J12" s="50" t="s">
        <v>132</v>
      </c>
      <c r="K12" s="52">
        <v>15200000</v>
      </c>
      <c r="L12" s="65"/>
      <c r="M12" s="66"/>
      <c r="N12" s="54"/>
      <c r="O12" s="35"/>
      <c r="P12" s="67"/>
      <c r="Q12" s="35"/>
      <c r="R12" s="35"/>
      <c r="S12" s="55"/>
      <c r="T12" s="56"/>
      <c r="U12" s="65"/>
      <c r="V12" s="40"/>
      <c r="W12" s="40"/>
      <c r="X12" s="40"/>
      <c r="Y12" s="56"/>
      <c r="Z12" s="65"/>
      <c r="AA12" s="40" t="s">
        <v>133</v>
      </c>
      <c r="AB12" s="57" t="s">
        <v>134</v>
      </c>
      <c r="AC12" s="40" t="s">
        <v>135</v>
      </c>
      <c r="AD12" s="40"/>
      <c r="AE12" s="48">
        <v>44172</v>
      </c>
      <c r="AF12" s="48">
        <v>44172</v>
      </c>
      <c r="AG12" s="48">
        <v>44195</v>
      </c>
      <c r="AH12" s="52">
        <v>14000000</v>
      </c>
      <c r="AI12" s="58">
        <f t="shared" si="0"/>
        <v>0.92105263157894735</v>
      </c>
      <c r="AJ12" s="59"/>
      <c r="AK12" s="43"/>
      <c r="AL12" s="59"/>
      <c r="AM12" s="35"/>
      <c r="AN12" s="35"/>
      <c r="AO12" s="60"/>
      <c r="AP12" s="35"/>
      <c r="AQ12" s="61"/>
      <c r="AR12" s="35" t="s">
        <v>136</v>
      </c>
      <c r="AS12" s="48">
        <v>44195</v>
      </c>
      <c r="AT12" s="48">
        <v>44196</v>
      </c>
      <c r="AU12" s="43"/>
      <c r="AV12" s="61"/>
      <c r="AW12" s="48">
        <v>44204</v>
      </c>
      <c r="AX12" s="52">
        <v>14000000</v>
      </c>
      <c r="AY12" s="62"/>
      <c r="AZ12" s="63"/>
      <c r="BA12" s="62"/>
      <c r="BB12" s="63"/>
      <c r="BC12" s="43"/>
      <c r="BD12" s="61"/>
      <c r="BE12" s="48"/>
      <c r="BF12" s="61"/>
      <c r="BG12" s="62"/>
      <c r="BH12" s="64"/>
      <c r="BI12" s="62"/>
      <c r="BJ12" s="64"/>
      <c r="BK12" s="43"/>
      <c r="BL12" s="61"/>
      <c r="BM12" s="48"/>
      <c r="BN12" s="61"/>
      <c r="BO12" s="62"/>
      <c r="BP12" s="64"/>
    </row>
    <row r="13" spans="1:68" ht="52.5" customHeight="1">
      <c r="A13" s="46" t="s">
        <v>81</v>
      </c>
      <c r="B13" s="35" t="s">
        <v>113</v>
      </c>
      <c r="C13" s="47" t="s">
        <v>114</v>
      </c>
      <c r="D13" s="48">
        <v>44176</v>
      </c>
      <c r="E13" s="35" t="s">
        <v>71</v>
      </c>
      <c r="F13" s="35" t="s">
        <v>83</v>
      </c>
      <c r="G13" s="49" t="s">
        <v>73</v>
      </c>
      <c r="H13" s="50" t="s">
        <v>137</v>
      </c>
      <c r="I13" s="50" t="s">
        <v>137</v>
      </c>
      <c r="J13" s="50" t="s">
        <v>138</v>
      </c>
      <c r="K13" s="52">
        <v>21000000</v>
      </c>
      <c r="L13" s="65"/>
      <c r="M13" s="66"/>
      <c r="N13" s="54"/>
      <c r="O13" s="35"/>
      <c r="P13" s="67"/>
      <c r="Q13" s="35"/>
      <c r="R13" s="35"/>
      <c r="S13" s="55"/>
      <c r="T13" s="56"/>
      <c r="U13" s="65"/>
      <c r="V13" s="40"/>
      <c r="W13" s="40"/>
      <c r="X13" s="40"/>
      <c r="Y13" s="56"/>
      <c r="Z13" s="65"/>
      <c r="AA13" s="40" t="s">
        <v>139</v>
      </c>
      <c r="AB13" s="57" t="s">
        <v>140</v>
      </c>
      <c r="AC13" s="40" t="s">
        <v>141</v>
      </c>
      <c r="AD13" s="40"/>
      <c r="AE13" s="48">
        <v>44180</v>
      </c>
      <c r="AF13" s="48">
        <v>44180</v>
      </c>
      <c r="AG13" s="48">
        <v>44249</v>
      </c>
      <c r="AH13" s="52">
        <v>20000000</v>
      </c>
      <c r="AI13" s="58">
        <f>AH13/K13</f>
        <v>0.95238095238095233</v>
      </c>
      <c r="AJ13" s="59" t="s">
        <v>142</v>
      </c>
      <c r="AK13" s="43">
        <v>44210</v>
      </c>
      <c r="AL13" s="59" t="s">
        <v>143</v>
      </c>
      <c r="AM13" s="35"/>
      <c r="AN13" s="35"/>
      <c r="AO13" s="60"/>
      <c r="AP13" s="35"/>
      <c r="AQ13" s="61"/>
      <c r="AR13" s="35" t="s">
        <v>144</v>
      </c>
      <c r="AS13" s="48">
        <v>44249</v>
      </c>
      <c r="AT13" s="48">
        <v>44249</v>
      </c>
      <c r="AU13" s="43">
        <v>44204</v>
      </c>
      <c r="AV13" s="61">
        <v>14000000</v>
      </c>
      <c r="AW13" s="48">
        <v>44253</v>
      </c>
      <c r="AX13" s="52">
        <v>6000000</v>
      </c>
      <c r="AY13" s="62"/>
      <c r="AZ13" s="63"/>
      <c r="BA13" s="62"/>
      <c r="BB13" s="63"/>
      <c r="BC13" s="43"/>
      <c r="BD13" s="61"/>
      <c r="BE13" s="48"/>
      <c r="BF13" s="61"/>
      <c r="BG13" s="62"/>
      <c r="BH13" s="64"/>
      <c r="BI13" s="62"/>
      <c r="BJ13" s="64"/>
      <c r="BK13" s="43"/>
      <c r="BL13" s="61"/>
      <c r="BM13" s="48"/>
      <c r="BN13" s="61"/>
      <c r="BO13" s="62"/>
      <c r="BP13" s="64"/>
    </row>
    <row r="14" spans="1:68" ht="52.5" customHeight="1">
      <c r="A14" s="46" t="s">
        <v>81</v>
      </c>
      <c r="B14" s="35" t="s">
        <v>145</v>
      </c>
      <c r="C14" s="47" t="s">
        <v>146</v>
      </c>
      <c r="D14" s="48">
        <v>44131</v>
      </c>
      <c r="E14" s="35" t="s">
        <v>71</v>
      </c>
      <c r="F14" s="35" t="s">
        <v>83</v>
      </c>
      <c r="G14" s="49" t="s">
        <v>147</v>
      </c>
      <c r="H14" s="50" t="s">
        <v>148</v>
      </c>
      <c r="I14" s="50" t="s">
        <v>148</v>
      </c>
      <c r="J14" s="51" t="s">
        <v>149</v>
      </c>
      <c r="K14" s="52">
        <v>1092116000</v>
      </c>
      <c r="L14" s="65">
        <v>44139</v>
      </c>
      <c r="M14" s="103" t="s">
        <v>150</v>
      </c>
      <c r="N14" s="54"/>
      <c r="O14" s="35" t="s">
        <v>88</v>
      </c>
      <c r="P14" s="67" t="s">
        <v>151</v>
      </c>
      <c r="Q14" s="35" t="s">
        <v>90</v>
      </c>
      <c r="R14" s="35" t="s">
        <v>104</v>
      </c>
      <c r="S14" s="56">
        <v>1092116000</v>
      </c>
      <c r="T14" s="56"/>
      <c r="U14" s="65">
        <v>44159</v>
      </c>
      <c r="V14" s="40">
        <v>1</v>
      </c>
      <c r="W14" s="40" t="s">
        <v>152</v>
      </c>
      <c r="X14" s="40" t="s">
        <v>153</v>
      </c>
      <c r="Y14" s="56">
        <v>924000000</v>
      </c>
      <c r="Z14" s="65">
        <v>44159</v>
      </c>
      <c r="AA14" s="40" t="s">
        <v>152</v>
      </c>
      <c r="AB14" s="57" t="s">
        <v>154</v>
      </c>
      <c r="AC14" s="40" t="s">
        <v>153</v>
      </c>
      <c r="AD14" s="40">
        <v>1</v>
      </c>
      <c r="AE14" s="48">
        <v>44186</v>
      </c>
      <c r="AF14" s="48">
        <v>44186</v>
      </c>
      <c r="AG14" s="48">
        <v>44522</v>
      </c>
      <c r="AH14" s="52">
        <v>924000000</v>
      </c>
      <c r="AI14" s="58">
        <f t="shared" si="0"/>
        <v>0.84606397122649979</v>
      </c>
      <c r="AJ14" s="59"/>
      <c r="AK14" s="43"/>
      <c r="AL14" s="59"/>
      <c r="AM14" s="35"/>
      <c r="AN14" s="35"/>
      <c r="AO14" s="60"/>
      <c r="AP14" s="35"/>
      <c r="AQ14" s="61"/>
      <c r="AR14" s="35" t="s">
        <v>146</v>
      </c>
      <c r="AS14" s="48"/>
      <c r="AT14" s="48"/>
      <c r="AU14" s="43">
        <v>44196</v>
      </c>
      <c r="AV14" s="61">
        <v>457693940</v>
      </c>
      <c r="AW14" s="48"/>
      <c r="AX14" s="52">
        <v>466306060</v>
      </c>
      <c r="AY14" s="62"/>
      <c r="AZ14" s="63"/>
      <c r="BA14" s="62"/>
      <c r="BB14" s="63"/>
      <c r="BC14" s="43"/>
      <c r="BD14" s="61"/>
      <c r="BE14" s="48"/>
      <c r="BF14" s="61"/>
      <c r="BG14" s="62"/>
      <c r="BH14" s="64"/>
      <c r="BI14" s="62"/>
      <c r="BJ14" s="64"/>
      <c r="BK14" s="43"/>
      <c r="BL14" s="61"/>
      <c r="BM14" s="48"/>
      <c r="BN14" s="61"/>
      <c r="BO14" s="62"/>
      <c r="BP14" s="64"/>
    </row>
    <row r="15" spans="1:68" ht="52.5" customHeight="1">
      <c r="A15" s="46" t="s">
        <v>81</v>
      </c>
      <c r="B15" s="35" t="s">
        <v>69</v>
      </c>
      <c r="C15" s="47" t="s">
        <v>155</v>
      </c>
      <c r="D15" s="48">
        <v>44162</v>
      </c>
      <c r="E15" s="35" t="s">
        <v>71</v>
      </c>
      <c r="F15" s="35" t="s">
        <v>83</v>
      </c>
      <c r="G15" s="49" t="s">
        <v>84</v>
      </c>
      <c r="H15" s="50" t="s">
        <v>156</v>
      </c>
      <c r="I15" s="50" t="s">
        <v>156</v>
      </c>
      <c r="J15" s="51" t="s">
        <v>157</v>
      </c>
      <c r="K15" s="52">
        <v>13000000</v>
      </c>
      <c r="L15" s="65">
        <v>44175</v>
      </c>
      <c r="M15" s="103" t="s">
        <v>158</v>
      </c>
      <c r="N15" s="54">
        <v>0.9</v>
      </c>
      <c r="O15" s="35" t="s">
        <v>88</v>
      </c>
      <c r="P15" s="67" t="s">
        <v>159</v>
      </c>
      <c r="Q15" s="35" t="s">
        <v>90</v>
      </c>
      <c r="R15" s="35" t="s">
        <v>91</v>
      </c>
      <c r="S15" s="56">
        <v>13000000</v>
      </c>
      <c r="T15" s="56">
        <v>13049100</v>
      </c>
      <c r="U15" s="65">
        <v>44181</v>
      </c>
      <c r="V15" s="40">
        <v>8</v>
      </c>
      <c r="W15" s="40" t="s">
        <v>160</v>
      </c>
      <c r="X15" s="40" t="s">
        <v>161</v>
      </c>
      <c r="Y15" s="56">
        <v>11779900</v>
      </c>
      <c r="Z15" s="65">
        <v>44180</v>
      </c>
      <c r="AA15" s="40" t="s">
        <v>160</v>
      </c>
      <c r="AB15" s="57" t="s">
        <v>162</v>
      </c>
      <c r="AC15" s="40" t="s">
        <v>161</v>
      </c>
      <c r="AD15" s="40">
        <v>1</v>
      </c>
      <c r="AE15" s="48">
        <v>44188</v>
      </c>
      <c r="AF15" s="48">
        <v>44188</v>
      </c>
      <c r="AG15" s="48">
        <v>44253</v>
      </c>
      <c r="AH15" s="52">
        <v>11779900</v>
      </c>
      <c r="AI15" s="58">
        <f>AH15/T15</f>
        <v>0.90273658719758454</v>
      </c>
      <c r="AJ15" s="59"/>
      <c r="AK15" s="43"/>
      <c r="AL15" s="59"/>
      <c r="AM15" s="35"/>
      <c r="AN15" s="35"/>
      <c r="AO15" s="60"/>
      <c r="AP15" s="35"/>
      <c r="AQ15" s="61"/>
      <c r="AR15" s="35" t="s">
        <v>155</v>
      </c>
      <c r="AS15" s="48">
        <v>44251</v>
      </c>
      <c r="AT15" s="48">
        <v>44251</v>
      </c>
      <c r="AU15" s="43"/>
      <c r="AV15" s="61"/>
      <c r="AW15" s="48">
        <v>44253</v>
      </c>
      <c r="AX15" s="52">
        <v>11779900</v>
      </c>
      <c r="AY15" s="62"/>
      <c r="AZ15" s="63"/>
      <c r="BA15" s="62"/>
      <c r="BB15" s="63"/>
      <c r="BC15" s="43"/>
      <c r="BD15" s="61"/>
      <c r="BE15" s="48"/>
      <c r="BF15" s="61"/>
      <c r="BG15" s="62"/>
      <c r="BH15" s="64"/>
      <c r="BI15" s="62"/>
      <c r="BJ15" s="64"/>
      <c r="BK15" s="43"/>
      <c r="BL15" s="61"/>
      <c r="BM15" s="48"/>
      <c r="BN15" s="61"/>
      <c r="BO15" s="62"/>
      <c r="BP15" s="64"/>
    </row>
    <row r="16" spans="1:68" ht="52.5" customHeight="1">
      <c r="A16" s="104">
        <v>1</v>
      </c>
      <c r="B16" s="105" t="s">
        <v>163</v>
      </c>
      <c r="C16" s="106" t="s">
        <v>164</v>
      </c>
      <c r="D16" s="107">
        <v>44166</v>
      </c>
      <c r="E16" s="105" t="s">
        <v>165</v>
      </c>
      <c r="F16" s="105" t="s">
        <v>83</v>
      </c>
      <c r="G16" s="108" t="s">
        <v>166</v>
      </c>
      <c r="H16" s="109" t="s">
        <v>167</v>
      </c>
      <c r="I16" s="109" t="s">
        <v>167</v>
      </c>
      <c r="J16" s="110" t="s">
        <v>168</v>
      </c>
      <c r="K16" s="111">
        <v>1118676000</v>
      </c>
      <c r="L16" s="112">
        <v>44174</v>
      </c>
      <c r="M16" s="113" t="s">
        <v>169</v>
      </c>
      <c r="N16" s="114">
        <v>0.87995000000000001</v>
      </c>
      <c r="O16" s="105" t="s">
        <v>170</v>
      </c>
      <c r="P16" s="115" t="s">
        <v>171</v>
      </c>
      <c r="Q16" s="105" t="s">
        <v>172</v>
      </c>
      <c r="R16" s="105" t="s">
        <v>173</v>
      </c>
      <c r="S16" s="111">
        <v>1118676000</v>
      </c>
      <c r="T16" s="116">
        <v>1128296650</v>
      </c>
      <c r="U16" s="112">
        <v>44181</v>
      </c>
      <c r="V16" s="117">
        <v>676</v>
      </c>
      <c r="W16" s="117" t="s">
        <v>174</v>
      </c>
      <c r="X16" s="117" t="s">
        <v>175</v>
      </c>
      <c r="Y16" s="116">
        <v>992945000</v>
      </c>
      <c r="Z16" s="107">
        <v>44180</v>
      </c>
      <c r="AA16" s="118" t="s">
        <v>174</v>
      </c>
      <c r="AB16" s="118" t="s">
        <v>176</v>
      </c>
      <c r="AC16" s="118" t="s">
        <v>175</v>
      </c>
      <c r="AD16" s="117">
        <v>1</v>
      </c>
      <c r="AE16" s="107">
        <v>44559</v>
      </c>
      <c r="AF16" s="107">
        <v>43831</v>
      </c>
      <c r="AG16" s="107">
        <v>44561</v>
      </c>
      <c r="AH16" s="111">
        <v>992945000</v>
      </c>
      <c r="AI16" s="119">
        <f>AH16/T16</f>
        <v>0.88003895074934413</v>
      </c>
      <c r="AJ16" s="120"/>
      <c r="AK16" s="121"/>
      <c r="AL16" s="120"/>
      <c r="AM16" s="105"/>
      <c r="AN16" s="105"/>
      <c r="AO16" s="122"/>
      <c r="AP16" s="105"/>
      <c r="AQ16" s="123"/>
      <c r="AR16" s="105" t="s">
        <v>177</v>
      </c>
      <c r="AS16" s="107"/>
      <c r="AT16" s="107"/>
      <c r="AU16" s="121"/>
      <c r="AV16" s="123"/>
      <c r="AW16" s="107"/>
      <c r="AX16" s="123"/>
      <c r="AY16" s="124">
        <v>44229</v>
      </c>
      <c r="AZ16" s="125">
        <v>82745000</v>
      </c>
      <c r="BA16" s="124">
        <v>44260</v>
      </c>
      <c r="BB16" s="125">
        <v>82745000</v>
      </c>
      <c r="BC16" s="124">
        <v>44293</v>
      </c>
      <c r="BD16" s="125">
        <v>82745000</v>
      </c>
      <c r="BE16" s="124"/>
      <c r="BF16" s="126"/>
      <c r="BG16" s="124"/>
      <c r="BH16" s="126"/>
      <c r="BI16" s="124"/>
      <c r="BJ16" s="126"/>
      <c r="BK16" s="124"/>
      <c r="BL16" s="126"/>
      <c r="BM16" s="124"/>
      <c r="BN16" s="126"/>
      <c r="BO16" s="124"/>
      <c r="BP16" s="126"/>
    </row>
    <row r="17" spans="1:68" ht="52.5" customHeight="1">
      <c r="A17" s="104">
        <v>2</v>
      </c>
      <c r="B17" s="105" t="s">
        <v>163</v>
      </c>
      <c r="C17" s="106" t="s">
        <v>178</v>
      </c>
      <c r="D17" s="107">
        <v>44187</v>
      </c>
      <c r="E17" s="105" t="s">
        <v>165</v>
      </c>
      <c r="F17" s="105"/>
      <c r="G17" s="108" t="s">
        <v>179</v>
      </c>
      <c r="H17" s="109" t="s">
        <v>180</v>
      </c>
      <c r="I17" s="109" t="s">
        <v>180</v>
      </c>
      <c r="J17" s="110" t="s">
        <v>181</v>
      </c>
      <c r="K17" s="111">
        <v>6888000</v>
      </c>
      <c r="L17" s="112"/>
      <c r="M17" s="117"/>
      <c r="N17" s="114"/>
      <c r="O17" s="105"/>
      <c r="P17" s="115"/>
      <c r="Q17" s="105"/>
      <c r="R17" s="105"/>
      <c r="S17" s="111"/>
      <c r="T17" s="116"/>
      <c r="U17" s="112"/>
      <c r="V17" s="117"/>
      <c r="W17" s="117"/>
      <c r="X17" s="117"/>
      <c r="Y17" s="116"/>
      <c r="Z17" s="107"/>
      <c r="AA17" s="118" t="s">
        <v>182</v>
      </c>
      <c r="AB17" s="118" t="s">
        <v>183</v>
      </c>
      <c r="AC17" s="118" t="s">
        <v>184</v>
      </c>
      <c r="AD17" s="117"/>
      <c r="AE17" s="107">
        <v>44195</v>
      </c>
      <c r="AF17" s="107">
        <v>44197</v>
      </c>
      <c r="AG17" s="107">
        <v>44561</v>
      </c>
      <c r="AH17" s="111">
        <v>6256800</v>
      </c>
      <c r="AI17" s="119">
        <f t="shared" ref="AI17" si="1">AH17/K17</f>
        <v>0.90836236933797909</v>
      </c>
      <c r="AJ17" s="120"/>
      <c r="AK17" s="121"/>
      <c r="AL17" s="120"/>
      <c r="AM17" s="105"/>
      <c r="AN17" s="105"/>
      <c r="AO17" s="122"/>
      <c r="AP17" s="105"/>
      <c r="AQ17" s="123"/>
      <c r="AR17" s="105" t="s">
        <v>185</v>
      </c>
      <c r="AS17" s="107"/>
      <c r="AT17" s="107"/>
      <c r="AU17" s="121"/>
      <c r="AV17" s="123"/>
      <c r="AW17" s="107"/>
      <c r="AX17" s="123"/>
      <c r="AY17" s="124">
        <v>44224</v>
      </c>
      <c r="AZ17" s="125">
        <v>521400</v>
      </c>
      <c r="BA17" s="124">
        <v>44253</v>
      </c>
      <c r="BB17" s="125">
        <v>521400</v>
      </c>
      <c r="BC17" s="124">
        <v>44287</v>
      </c>
      <c r="BD17" s="125">
        <v>521400</v>
      </c>
      <c r="BE17" s="124"/>
      <c r="BF17" s="126"/>
      <c r="BG17" s="124"/>
      <c r="BH17" s="126"/>
      <c r="BI17" s="124"/>
      <c r="BJ17" s="126"/>
      <c r="BK17" s="124"/>
      <c r="BL17" s="126"/>
      <c r="BM17" s="124"/>
      <c r="BN17" s="126"/>
      <c r="BO17" s="124"/>
      <c r="BP17" s="126"/>
    </row>
    <row r="18" spans="1:68" ht="52.5" customHeight="1">
      <c r="A18" s="104">
        <v>3</v>
      </c>
      <c r="B18" s="105" t="s">
        <v>163</v>
      </c>
      <c r="C18" s="106" t="s">
        <v>186</v>
      </c>
      <c r="D18" s="107">
        <v>44166</v>
      </c>
      <c r="E18" s="105" t="s">
        <v>165</v>
      </c>
      <c r="F18" s="105" t="s">
        <v>83</v>
      </c>
      <c r="G18" s="108" t="s">
        <v>179</v>
      </c>
      <c r="H18" s="109" t="s">
        <v>187</v>
      </c>
      <c r="I18" s="109" t="s">
        <v>187</v>
      </c>
      <c r="J18" s="110" t="s">
        <v>188</v>
      </c>
      <c r="K18" s="111">
        <v>9960000</v>
      </c>
      <c r="L18" s="112"/>
      <c r="M18" s="117"/>
      <c r="N18" s="114"/>
      <c r="O18" s="105"/>
      <c r="P18" s="105"/>
      <c r="Q18" s="105"/>
      <c r="R18" s="105"/>
      <c r="S18" s="127"/>
      <c r="T18" s="116"/>
      <c r="U18" s="112"/>
      <c r="V18" s="117"/>
      <c r="W18" s="117"/>
      <c r="X18" s="117"/>
      <c r="Y18" s="116"/>
      <c r="Z18" s="128"/>
      <c r="AA18" s="118" t="s">
        <v>189</v>
      </c>
      <c r="AB18" s="118" t="s">
        <v>190</v>
      </c>
      <c r="AC18" s="118" t="s">
        <v>191</v>
      </c>
      <c r="AD18" s="117"/>
      <c r="AE18" s="107">
        <v>44196</v>
      </c>
      <c r="AF18" s="107">
        <v>44197</v>
      </c>
      <c r="AG18" s="107">
        <v>44561</v>
      </c>
      <c r="AH18" s="111">
        <v>9362400</v>
      </c>
      <c r="AI18" s="119">
        <f>AH18/K18</f>
        <v>0.94</v>
      </c>
      <c r="AJ18" s="120"/>
      <c r="AK18" s="121"/>
      <c r="AL18" s="120"/>
      <c r="AM18" s="105"/>
      <c r="AN18" s="105"/>
      <c r="AO18" s="122"/>
      <c r="AP18" s="105"/>
      <c r="AQ18" s="123"/>
      <c r="AR18" s="105" t="s">
        <v>186</v>
      </c>
      <c r="AS18" s="107"/>
      <c r="AT18" s="107"/>
      <c r="AU18" s="121"/>
      <c r="AV18" s="123"/>
      <c r="AW18" s="107"/>
      <c r="AX18" s="123"/>
      <c r="AY18" s="124">
        <v>44231</v>
      </c>
      <c r="AZ18" s="125">
        <v>780200</v>
      </c>
      <c r="BA18" s="124">
        <v>44265</v>
      </c>
      <c r="BB18" s="125">
        <v>780200</v>
      </c>
      <c r="BC18" s="124">
        <v>44292</v>
      </c>
      <c r="BD18" s="125">
        <v>780200</v>
      </c>
      <c r="BE18" s="124"/>
      <c r="BF18" s="126"/>
      <c r="BG18" s="124"/>
      <c r="BH18" s="126"/>
      <c r="BI18" s="124"/>
      <c r="BJ18" s="126"/>
      <c r="BK18" s="124"/>
      <c r="BL18" s="126"/>
      <c r="BM18" s="124"/>
      <c r="BN18" s="126"/>
      <c r="BO18" s="124"/>
      <c r="BP18" s="126"/>
    </row>
    <row r="19" spans="1:68" ht="52.5" customHeight="1">
      <c r="A19" s="104">
        <v>4</v>
      </c>
      <c r="B19" s="105" t="s">
        <v>163</v>
      </c>
      <c r="C19" s="106" t="s">
        <v>186</v>
      </c>
      <c r="D19" s="107">
        <v>44166</v>
      </c>
      <c r="E19" s="105" t="s">
        <v>165</v>
      </c>
      <c r="F19" s="105" t="s">
        <v>83</v>
      </c>
      <c r="G19" s="108" t="s">
        <v>179</v>
      </c>
      <c r="H19" s="109" t="s">
        <v>192</v>
      </c>
      <c r="I19" s="109" t="s">
        <v>192</v>
      </c>
      <c r="J19" s="110" t="s">
        <v>193</v>
      </c>
      <c r="K19" s="111">
        <v>9960000</v>
      </c>
      <c r="L19" s="112"/>
      <c r="M19" s="117"/>
      <c r="N19" s="114"/>
      <c r="O19" s="105"/>
      <c r="P19" s="105"/>
      <c r="Q19" s="105"/>
      <c r="R19" s="105"/>
      <c r="S19" s="127"/>
      <c r="T19" s="116"/>
      <c r="U19" s="112"/>
      <c r="V19" s="117"/>
      <c r="W19" s="117"/>
      <c r="X19" s="117"/>
      <c r="Y19" s="116"/>
      <c r="Z19" s="128"/>
      <c r="AA19" s="118" t="s">
        <v>194</v>
      </c>
      <c r="AB19" s="118" t="s">
        <v>195</v>
      </c>
      <c r="AC19" s="118" t="s">
        <v>196</v>
      </c>
      <c r="AD19" s="117"/>
      <c r="AE19" s="107">
        <v>44196</v>
      </c>
      <c r="AF19" s="107">
        <v>44197</v>
      </c>
      <c r="AG19" s="107">
        <v>44561</v>
      </c>
      <c r="AH19" s="111">
        <v>9362400</v>
      </c>
      <c r="AI19" s="119">
        <f>AH19/K19</f>
        <v>0.94</v>
      </c>
      <c r="AJ19" s="120"/>
      <c r="AK19" s="121"/>
      <c r="AL19" s="120"/>
      <c r="AM19" s="105"/>
      <c r="AN19" s="105"/>
      <c r="AO19" s="122"/>
      <c r="AP19" s="105"/>
      <c r="AQ19" s="123"/>
      <c r="AR19" s="105" t="s">
        <v>186</v>
      </c>
      <c r="AS19" s="107"/>
      <c r="AT19" s="107"/>
      <c r="AU19" s="121"/>
      <c r="AV19" s="123"/>
      <c r="AW19" s="107"/>
      <c r="AX19" s="123"/>
      <c r="AY19" s="124">
        <v>44237</v>
      </c>
      <c r="AZ19" s="125">
        <v>780200</v>
      </c>
      <c r="BA19" s="124">
        <v>44265</v>
      </c>
      <c r="BB19" s="125">
        <v>780200</v>
      </c>
      <c r="BC19" s="124">
        <v>44292</v>
      </c>
      <c r="BD19" s="125">
        <v>780200</v>
      </c>
      <c r="BE19" s="124"/>
      <c r="BF19" s="126"/>
      <c r="BG19" s="124"/>
      <c r="BH19" s="126"/>
      <c r="BI19" s="124"/>
      <c r="BJ19" s="126"/>
      <c r="BK19" s="124"/>
      <c r="BL19" s="126"/>
      <c r="BM19" s="124"/>
      <c r="BN19" s="126"/>
      <c r="BO19" s="124"/>
      <c r="BP19" s="126"/>
    </row>
    <row r="20" spans="1:68" ht="52.5" customHeight="1">
      <c r="A20" s="104">
        <v>5</v>
      </c>
      <c r="B20" s="105" t="s">
        <v>163</v>
      </c>
      <c r="C20" s="106" t="s">
        <v>186</v>
      </c>
      <c r="D20" s="107">
        <v>44172</v>
      </c>
      <c r="E20" s="105" t="s">
        <v>165</v>
      </c>
      <c r="F20" s="105" t="s">
        <v>83</v>
      </c>
      <c r="G20" s="108" t="s">
        <v>179</v>
      </c>
      <c r="H20" s="109" t="s">
        <v>197</v>
      </c>
      <c r="I20" s="109" t="s">
        <v>197</v>
      </c>
      <c r="J20" s="110" t="s">
        <v>198</v>
      </c>
      <c r="K20" s="111">
        <v>17480000</v>
      </c>
      <c r="L20" s="112"/>
      <c r="M20" s="117"/>
      <c r="N20" s="114"/>
      <c r="O20" s="105"/>
      <c r="P20" s="105"/>
      <c r="Q20" s="105"/>
      <c r="R20" s="105"/>
      <c r="S20" s="127"/>
      <c r="T20" s="116"/>
      <c r="U20" s="112"/>
      <c r="V20" s="117"/>
      <c r="W20" s="117"/>
      <c r="X20" s="117"/>
      <c r="Y20" s="116"/>
      <c r="Z20" s="128"/>
      <c r="AA20" s="118" t="s">
        <v>199</v>
      </c>
      <c r="AB20" s="118" t="s">
        <v>200</v>
      </c>
      <c r="AC20" s="118" t="s">
        <v>201</v>
      </c>
      <c r="AD20" s="117"/>
      <c r="AE20" s="107">
        <v>44196</v>
      </c>
      <c r="AF20" s="107">
        <v>44197</v>
      </c>
      <c r="AG20" s="107">
        <v>44561</v>
      </c>
      <c r="AH20" s="111">
        <v>15850000</v>
      </c>
      <c r="AI20" s="119">
        <f>AH20/K20</f>
        <v>0.90675057208237986</v>
      </c>
      <c r="AJ20" s="120"/>
      <c r="AK20" s="121"/>
      <c r="AL20" s="120"/>
      <c r="AM20" s="105"/>
      <c r="AN20" s="105"/>
      <c r="AO20" s="122"/>
      <c r="AP20" s="105"/>
      <c r="AQ20" s="123"/>
      <c r="AR20" s="105" t="s">
        <v>186</v>
      </c>
      <c r="AS20" s="107"/>
      <c r="AT20" s="107"/>
      <c r="AU20" s="121"/>
      <c r="AV20" s="123"/>
      <c r="AW20" s="107"/>
      <c r="AX20" s="123"/>
      <c r="AY20" s="124">
        <v>44292</v>
      </c>
      <c r="AZ20" s="125">
        <v>3962500</v>
      </c>
      <c r="BA20" s="124"/>
      <c r="BB20" s="123"/>
      <c r="BC20" s="124"/>
      <c r="BD20" s="123"/>
      <c r="BE20" s="124"/>
      <c r="BF20" s="123"/>
      <c r="BG20" s="124"/>
      <c r="BH20" s="126"/>
      <c r="BI20" s="124"/>
      <c r="BJ20" s="126"/>
      <c r="BK20" s="124"/>
      <c r="BL20" s="126"/>
      <c r="BM20" s="124"/>
      <c r="BN20" s="126"/>
      <c r="BO20" s="124"/>
      <c r="BP20" s="126"/>
    </row>
    <row r="21" spans="1:68" ht="52.5" customHeight="1">
      <c r="A21" s="104">
        <v>6</v>
      </c>
      <c r="B21" s="105" t="s">
        <v>163</v>
      </c>
      <c r="C21" s="106" t="s">
        <v>144</v>
      </c>
      <c r="D21" s="107">
        <v>44173</v>
      </c>
      <c r="E21" s="105" t="s">
        <v>165</v>
      </c>
      <c r="F21" s="105" t="s">
        <v>83</v>
      </c>
      <c r="G21" s="108" t="s">
        <v>179</v>
      </c>
      <c r="H21" s="129" t="s">
        <v>202</v>
      </c>
      <c r="I21" s="129" t="s">
        <v>202</v>
      </c>
      <c r="J21" s="110" t="s">
        <v>203</v>
      </c>
      <c r="K21" s="111">
        <v>16830000</v>
      </c>
      <c r="L21" s="112"/>
      <c r="M21" s="117"/>
      <c r="N21" s="114"/>
      <c r="O21" s="105"/>
      <c r="P21" s="105"/>
      <c r="Q21" s="105"/>
      <c r="R21" s="105"/>
      <c r="S21" s="127"/>
      <c r="T21" s="116"/>
      <c r="U21" s="112"/>
      <c r="V21" s="117"/>
      <c r="W21" s="117"/>
      <c r="X21" s="117"/>
      <c r="Y21" s="116"/>
      <c r="Z21" s="128"/>
      <c r="AA21" s="118" t="s">
        <v>204</v>
      </c>
      <c r="AB21" s="118" t="s">
        <v>205</v>
      </c>
      <c r="AC21" s="118" t="s">
        <v>206</v>
      </c>
      <c r="AD21" s="117"/>
      <c r="AE21" s="107">
        <v>44196</v>
      </c>
      <c r="AF21" s="107">
        <v>44197</v>
      </c>
      <c r="AG21" s="107">
        <v>44561</v>
      </c>
      <c r="AH21" s="111">
        <v>15648000</v>
      </c>
      <c r="AI21" s="119">
        <f t="shared" ref="AI21" si="2">AH21/K21</f>
        <v>0.92976827094474157</v>
      </c>
      <c r="AJ21" s="120"/>
      <c r="AK21" s="121"/>
      <c r="AL21" s="120"/>
      <c r="AM21" s="105"/>
      <c r="AN21" s="105"/>
      <c r="AO21" s="122"/>
      <c r="AP21" s="105"/>
      <c r="AQ21" s="123"/>
      <c r="AR21" s="105" t="s">
        <v>177</v>
      </c>
      <c r="AS21" s="107"/>
      <c r="AT21" s="107"/>
      <c r="AU21" s="121"/>
      <c r="AV21" s="123"/>
      <c r="AW21" s="107"/>
      <c r="AX21" s="123"/>
      <c r="AY21" s="124">
        <v>44230</v>
      </c>
      <c r="AZ21" s="125">
        <v>1304000</v>
      </c>
      <c r="BA21" s="124">
        <v>44260</v>
      </c>
      <c r="BB21" s="125">
        <v>1304000</v>
      </c>
      <c r="BC21" s="124">
        <v>44287</v>
      </c>
      <c r="BD21" s="125">
        <v>1304000</v>
      </c>
      <c r="BE21" s="124"/>
      <c r="BF21" s="125"/>
      <c r="BG21" s="124"/>
      <c r="BH21" s="126"/>
      <c r="BI21" s="124"/>
      <c r="BJ21" s="126"/>
      <c r="BK21" s="124"/>
      <c r="BL21" s="126"/>
      <c r="BM21" s="124"/>
      <c r="BN21" s="126"/>
      <c r="BO21" s="124"/>
      <c r="BP21" s="126"/>
    </row>
    <row r="22" spans="1:68" ht="52.5" customHeight="1">
      <c r="A22" s="104">
        <v>7</v>
      </c>
      <c r="B22" s="105" t="s">
        <v>97</v>
      </c>
      <c r="C22" s="106" t="s">
        <v>98</v>
      </c>
      <c r="D22" s="107">
        <v>44179</v>
      </c>
      <c r="E22" s="105" t="s">
        <v>71</v>
      </c>
      <c r="F22" s="105" t="s">
        <v>83</v>
      </c>
      <c r="G22" s="108" t="s">
        <v>84</v>
      </c>
      <c r="H22" s="109" t="s">
        <v>207</v>
      </c>
      <c r="I22" s="109" t="s">
        <v>208</v>
      </c>
      <c r="J22" s="110" t="s">
        <v>209</v>
      </c>
      <c r="K22" s="111">
        <v>30000000</v>
      </c>
      <c r="L22" s="130">
        <v>44560</v>
      </c>
      <c r="M22" s="131" t="s">
        <v>210</v>
      </c>
      <c r="N22" s="114">
        <v>0.88</v>
      </c>
      <c r="O22" s="105" t="s">
        <v>88</v>
      </c>
      <c r="P22" s="115" t="s">
        <v>211</v>
      </c>
      <c r="Q22" s="105" t="s">
        <v>90</v>
      </c>
      <c r="R22" s="105" t="s">
        <v>91</v>
      </c>
      <c r="S22" s="116">
        <v>30000000</v>
      </c>
      <c r="T22" s="116">
        <v>30004200</v>
      </c>
      <c r="U22" s="130">
        <v>44201</v>
      </c>
      <c r="V22" s="117">
        <v>4</v>
      </c>
      <c r="W22" s="117" t="s">
        <v>212</v>
      </c>
      <c r="X22" s="117" t="s">
        <v>213</v>
      </c>
      <c r="Y22" s="116">
        <v>26426400</v>
      </c>
      <c r="Z22" s="130">
        <v>44200</v>
      </c>
      <c r="AA22" s="117" t="s">
        <v>214</v>
      </c>
      <c r="AB22" s="118" t="s">
        <v>215</v>
      </c>
      <c r="AC22" s="117" t="s">
        <v>213</v>
      </c>
      <c r="AD22" s="117">
        <v>1</v>
      </c>
      <c r="AE22" s="107">
        <v>44204</v>
      </c>
      <c r="AF22" s="107">
        <v>44204</v>
      </c>
      <c r="AG22" s="107">
        <v>44246</v>
      </c>
      <c r="AH22" s="116">
        <v>26426400</v>
      </c>
      <c r="AI22" s="119">
        <f>AH22/T22</f>
        <v>0.88075669406283119</v>
      </c>
      <c r="AJ22" s="120"/>
      <c r="AK22" s="121"/>
      <c r="AL22" s="120"/>
      <c r="AM22" s="105"/>
      <c r="AN22" s="105"/>
      <c r="AO22" s="122"/>
      <c r="AP22" s="105"/>
      <c r="AQ22" s="123"/>
      <c r="AR22" s="105" t="s">
        <v>110</v>
      </c>
      <c r="AS22" s="107">
        <v>44246</v>
      </c>
      <c r="AT22" s="107">
        <v>44249</v>
      </c>
      <c r="AU22" s="121"/>
      <c r="AV22" s="123"/>
      <c r="AW22" s="107">
        <v>44253</v>
      </c>
      <c r="AX22" s="116">
        <v>26426400</v>
      </c>
      <c r="AY22" s="124"/>
      <c r="AZ22" s="125"/>
      <c r="BA22" s="124"/>
      <c r="BB22" s="125"/>
      <c r="BC22" s="121"/>
      <c r="BD22" s="123"/>
      <c r="BE22" s="107"/>
      <c r="BF22" s="123"/>
      <c r="BG22" s="124"/>
      <c r="BH22" s="126"/>
      <c r="BI22" s="124"/>
      <c r="BJ22" s="126"/>
      <c r="BK22" s="121"/>
      <c r="BL22" s="123"/>
      <c r="BM22" s="107"/>
      <c r="BN22" s="123"/>
      <c r="BO22" s="124"/>
      <c r="BP22" s="126"/>
    </row>
    <row r="23" spans="1:68" ht="52.5" customHeight="1">
      <c r="A23" s="104">
        <v>8</v>
      </c>
      <c r="B23" s="105" t="s">
        <v>163</v>
      </c>
      <c r="C23" s="106" t="s">
        <v>177</v>
      </c>
      <c r="D23" s="107">
        <v>44208</v>
      </c>
      <c r="E23" s="105" t="s">
        <v>216</v>
      </c>
      <c r="F23" s="105" t="s">
        <v>83</v>
      </c>
      <c r="G23" s="108" t="s">
        <v>179</v>
      </c>
      <c r="H23" s="109" t="s">
        <v>217</v>
      </c>
      <c r="I23" s="109" t="s">
        <v>217</v>
      </c>
      <c r="J23" s="109" t="s">
        <v>218</v>
      </c>
      <c r="K23" s="111">
        <v>3850000</v>
      </c>
      <c r="L23" s="112"/>
      <c r="M23" s="117"/>
      <c r="N23" s="114"/>
      <c r="O23" s="105"/>
      <c r="P23" s="105"/>
      <c r="Q23" s="105"/>
      <c r="R23" s="105"/>
      <c r="S23" s="127"/>
      <c r="T23" s="116"/>
      <c r="U23" s="112"/>
      <c r="V23" s="117"/>
      <c r="W23" s="117"/>
      <c r="X23" s="117"/>
      <c r="Y23" s="116"/>
      <c r="Z23" s="128"/>
      <c r="AA23" s="117" t="s">
        <v>219</v>
      </c>
      <c r="AB23" s="118" t="s">
        <v>220</v>
      </c>
      <c r="AC23" s="117" t="s">
        <v>221</v>
      </c>
      <c r="AD23" s="117"/>
      <c r="AE23" s="107">
        <v>44210</v>
      </c>
      <c r="AF23" s="107"/>
      <c r="AG23" s="107">
        <v>44225</v>
      </c>
      <c r="AH23" s="116">
        <v>3300000</v>
      </c>
      <c r="AI23" s="119">
        <f>AH23/K23</f>
        <v>0.8571428571428571</v>
      </c>
      <c r="AJ23" s="120"/>
      <c r="AK23" s="121"/>
      <c r="AL23" s="120"/>
      <c r="AM23" s="105"/>
      <c r="AN23" s="105"/>
      <c r="AO23" s="122"/>
      <c r="AP23" s="105"/>
      <c r="AQ23" s="123"/>
      <c r="AR23" s="105" t="s">
        <v>177</v>
      </c>
      <c r="AS23" s="107">
        <v>44216</v>
      </c>
      <c r="AT23" s="107">
        <v>44216</v>
      </c>
      <c r="AU23" s="121"/>
      <c r="AV23" s="123"/>
      <c r="AW23" s="107">
        <v>44223</v>
      </c>
      <c r="AX23" s="111">
        <v>3300000</v>
      </c>
      <c r="AY23" s="124"/>
      <c r="AZ23" s="125"/>
      <c r="BA23" s="124"/>
      <c r="BB23" s="125"/>
      <c r="BC23" s="121"/>
      <c r="BD23" s="123"/>
      <c r="BE23" s="107"/>
      <c r="BF23" s="123"/>
      <c r="BG23" s="124"/>
      <c r="BH23" s="126"/>
      <c r="BI23" s="124"/>
      <c r="BJ23" s="126"/>
      <c r="BK23" s="121"/>
      <c r="BL23" s="123"/>
      <c r="BM23" s="107"/>
      <c r="BN23" s="123"/>
      <c r="BO23" s="124"/>
      <c r="BP23" s="126"/>
    </row>
    <row r="24" spans="1:68" ht="52.5" customHeight="1">
      <c r="A24" s="104">
        <v>9</v>
      </c>
      <c r="B24" s="105" t="s">
        <v>222</v>
      </c>
      <c r="C24" s="106" t="s">
        <v>177</v>
      </c>
      <c r="D24" s="107">
        <v>44207</v>
      </c>
      <c r="E24" s="105" t="s">
        <v>71</v>
      </c>
      <c r="F24" s="105" t="s">
        <v>83</v>
      </c>
      <c r="G24" s="108" t="s">
        <v>73</v>
      </c>
      <c r="H24" s="109" t="s">
        <v>223</v>
      </c>
      <c r="I24" s="109" t="s">
        <v>223</v>
      </c>
      <c r="J24" s="110" t="s">
        <v>224</v>
      </c>
      <c r="K24" s="111">
        <v>6800000</v>
      </c>
      <c r="L24" s="112"/>
      <c r="M24" s="117"/>
      <c r="N24" s="114"/>
      <c r="O24" s="105"/>
      <c r="P24" s="105"/>
      <c r="Q24" s="105"/>
      <c r="R24" s="105"/>
      <c r="S24" s="127"/>
      <c r="T24" s="116"/>
      <c r="U24" s="112"/>
      <c r="V24" s="117"/>
      <c r="W24" s="117"/>
      <c r="X24" s="117"/>
      <c r="Y24" s="116"/>
      <c r="Z24" s="128"/>
      <c r="AA24" s="118" t="s">
        <v>225</v>
      </c>
      <c r="AB24" s="118" t="s">
        <v>226</v>
      </c>
      <c r="AC24" s="118" t="s">
        <v>227</v>
      </c>
      <c r="AD24" s="117"/>
      <c r="AE24" s="107">
        <v>44214</v>
      </c>
      <c r="AF24" s="107">
        <v>44214</v>
      </c>
      <c r="AG24" s="107">
        <v>44547</v>
      </c>
      <c r="AH24" s="111">
        <v>4851000</v>
      </c>
      <c r="AI24" s="119">
        <f>AH24/K24</f>
        <v>0.71338235294117647</v>
      </c>
      <c r="AJ24" s="120"/>
      <c r="AK24" s="121"/>
      <c r="AL24" s="120"/>
      <c r="AM24" s="105"/>
      <c r="AN24" s="105"/>
      <c r="AO24" s="122"/>
      <c r="AP24" s="105"/>
      <c r="AQ24" s="123"/>
      <c r="AR24" s="105"/>
      <c r="AS24" s="107"/>
      <c r="AT24" s="107"/>
      <c r="AU24" s="121"/>
      <c r="AV24" s="123"/>
      <c r="AW24" s="107"/>
      <c r="AX24" s="111"/>
      <c r="AY24" s="124"/>
      <c r="AZ24" s="125"/>
      <c r="BA24" s="124"/>
      <c r="BB24" s="125"/>
      <c r="BC24" s="124"/>
      <c r="BD24" s="126"/>
      <c r="BE24" s="124"/>
      <c r="BF24" s="126"/>
      <c r="BG24" s="124"/>
      <c r="BH24" s="126"/>
      <c r="BI24" s="124"/>
      <c r="BJ24" s="126"/>
      <c r="BK24" s="124"/>
      <c r="BL24" s="126"/>
      <c r="BM24" s="124"/>
      <c r="BN24" s="126"/>
      <c r="BO24" s="124"/>
      <c r="BP24" s="126"/>
    </row>
    <row r="25" spans="1:68" ht="52.5" customHeight="1">
      <c r="A25" s="104">
        <v>10</v>
      </c>
      <c r="B25" s="105" t="s">
        <v>222</v>
      </c>
      <c r="C25" s="106" t="s">
        <v>177</v>
      </c>
      <c r="D25" s="107">
        <v>44208</v>
      </c>
      <c r="E25" s="105" t="s">
        <v>71</v>
      </c>
      <c r="F25" s="105" t="s">
        <v>83</v>
      </c>
      <c r="G25" s="108" t="s">
        <v>73</v>
      </c>
      <c r="H25" s="109" t="s">
        <v>228</v>
      </c>
      <c r="I25" s="109" t="s">
        <v>228</v>
      </c>
      <c r="J25" s="110" t="s">
        <v>229</v>
      </c>
      <c r="K25" s="111">
        <v>4000000</v>
      </c>
      <c r="L25" s="112"/>
      <c r="M25" s="117"/>
      <c r="N25" s="114"/>
      <c r="O25" s="105"/>
      <c r="P25" s="105"/>
      <c r="Q25" s="105"/>
      <c r="R25" s="105"/>
      <c r="S25" s="127"/>
      <c r="T25" s="116"/>
      <c r="U25" s="112"/>
      <c r="V25" s="117"/>
      <c r="W25" s="117"/>
      <c r="X25" s="117"/>
      <c r="Y25" s="116"/>
      <c r="Z25" s="128"/>
      <c r="AA25" s="118" t="s">
        <v>230</v>
      </c>
      <c r="AB25" s="118" t="s">
        <v>231</v>
      </c>
      <c r="AC25" s="118" t="s">
        <v>232</v>
      </c>
      <c r="AD25" s="117"/>
      <c r="AE25" s="107">
        <v>44210</v>
      </c>
      <c r="AF25" s="107">
        <v>44210</v>
      </c>
      <c r="AG25" s="107">
        <v>44547</v>
      </c>
      <c r="AH25" s="111">
        <v>3850000</v>
      </c>
      <c r="AI25" s="119">
        <f>AH25/K25</f>
        <v>0.96250000000000002</v>
      </c>
      <c r="AJ25" s="120"/>
      <c r="AK25" s="121"/>
      <c r="AL25" s="120"/>
      <c r="AM25" s="105"/>
      <c r="AN25" s="105"/>
      <c r="AO25" s="122"/>
      <c r="AP25" s="105"/>
      <c r="AQ25" s="123"/>
      <c r="AR25" s="105"/>
      <c r="AS25" s="107"/>
      <c r="AT25" s="107"/>
      <c r="AU25" s="121"/>
      <c r="AV25" s="123"/>
      <c r="AW25" s="107"/>
      <c r="AX25" s="111"/>
      <c r="AY25" s="124"/>
      <c r="AZ25" s="125"/>
      <c r="BA25" s="124"/>
      <c r="BB25" s="125"/>
      <c r="BC25" s="124"/>
      <c r="BD25" s="126"/>
      <c r="BE25" s="124"/>
      <c r="BF25" s="126"/>
      <c r="BG25" s="124"/>
      <c r="BH25" s="126"/>
      <c r="BI25" s="124"/>
      <c r="BJ25" s="126"/>
      <c r="BK25" s="124"/>
      <c r="BL25" s="126"/>
      <c r="BM25" s="124"/>
      <c r="BN25" s="126"/>
      <c r="BO25" s="124"/>
      <c r="BP25" s="126"/>
    </row>
    <row r="26" spans="1:68" ht="52.5" customHeight="1">
      <c r="A26" s="104">
        <v>11</v>
      </c>
      <c r="B26" s="105" t="s">
        <v>222</v>
      </c>
      <c r="C26" s="106" t="s">
        <v>177</v>
      </c>
      <c r="D26" s="107">
        <v>44210</v>
      </c>
      <c r="E26" s="105" t="s">
        <v>71</v>
      </c>
      <c r="F26" s="105" t="s">
        <v>83</v>
      </c>
      <c r="G26" s="108" t="s">
        <v>73</v>
      </c>
      <c r="H26" s="109" t="s">
        <v>233</v>
      </c>
      <c r="I26" s="109" t="s">
        <v>233</v>
      </c>
      <c r="J26" s="110" t="s">
        <v>234</v>
      </c>
      <c r="K26" s="111">
        <v>2700000</v>
      </c>
      <c r="L26" s="112"/>
      <c r="M26" s="117"/>
      <c r="N26" s="114"/>
      <c r="O26" s="105"/>
      <c r="P26" s="105"/>
      <c r="Q26" s="105"/>
      <c r="R26" s="105"/>
      <c r="S26" s="127"/>
      <c r="T26" s="116"/>
      <c r="U26" s="112"/>
      <c r="V26" s="117"/>
      <c r="W26" s="117"/>
      <c r="X26" s="117"/>
      <c r="Y26" s="116"/>
      <c r="Z26" s="128"/>
      <c r="AA26" s="118" t="s">
        <v>235</v>
      </c>
      <c r="AB26" s="118" t="s">
        <v>236</v>
      </c>
      <c r="AC26" s="118" t="s">
        <v>237</v>
      </c>
      <c r="AD26" s="117"/>
      <c r="AE26" s="107">
        <v>44214</v>
      </c>
      <c r="AF26" s="107">
        <v>44214</v>
      </c>
      <c r="AG26" s="107">
        <v>44547</v>
      </c>
      <c r="AH26" s="111">
        <v>2596000</v>
      </c>
      <c r="AI26" s="119">
        <f t="shared" ref="AI26:AI30" si="3">AH26/K26</f>
        <v>0.96148148148148149</v>
      </c>
      <c r="AJ26" s="120"/>
      <c r="AK26" s="121"/>
      <c r="AL26" s="120"/>
      <c r="AM26" s="105"/>
      <c r="AN26" s="105"/>
      <c r="AO26" s="122"/>
      <c r="AP26" s="105"/>
      <c r="AQ26" s="123"/>
      <c r="AR26" s="105"/>
      <c r="AS26" s="107"/>
      <c r="AT26" s="107"/>
      <c r="AU26" s="121"/>
      <c r="AV26" s="123"/>
      <c r="AW26" s="107"/>
      <c r="AX26" s="123"/>
      <c r="AY26" s="124"/>
      <c r="AZ26" s="125"/>
      <c r="BA26" s="124"/>
      <c r="BB26" s="125"/>
      <c r="BC26" s="124"/>
      <c r="BD26" s="126"/>
      <c r="BE26" s="124"/>
      <c r="BF26" s="126"/>
      <c r="BG26" s="124"/>
      <c r="BH26" s="126"/>
      <c r="BI26" s="124"/>
      <c r="BJ26" s="126"/>
      <c r="BK26" s="124"/>
      <c r="BL26" s="126"/>
      <c r="BM26" s="124"/>
      <c r="BN26" s="126"/>
      <c r="BO26" s="124"/>
      <c r="BP26" s="126"/>
    </row>
    <row r="27" spans="1:68" ht="52.5" customHeight="1">
      <c r="A27" s="104">
        <v>12</v>
      </c>
      <c r="B27" s="105" t="s">
        <v>222</v>
      </c>
      <c r="C27" s="106" t="s">
        <v>177</v>
      </c>
      <c r="D27" s="107">
        <v>44210</v>
      </c>
      <c r="E27" s="105" t="s">
        <v>71</v>
      </c>
      <c r="F27" s="105" t="s">
        <v>83</v>
      </c>
      <c r="G27" s="108" t="s">
        <v>73</v>
      </c>
      <c r="H27" s="109" t="s">
        <v>238</v>
      </c>
      <c r="I27" s="109" t="s">
        <v>238</v>
      </c>
      <c r="J27" s="110" t="s">
        <v>239</v>
      </c>
      <c r="K27" s="111">
        <v>4500000</v>
      </c>
      <c r="L27" s="112"/>
      <c r="M27" s="117"/>
      <c r="N27" s="114"/>
      <c r="O27" s="105"/>
      <c r="P27" s="105"/>
      <c r="Q27" s="105"/>
      <c r="R27" s="105"/>
      <c r="S27" s="127"/>
      <c r="T27" s="116"/>
      <c r="U27" s="112"/>
      <c r="V27" s="117"/>
      <c r="W27" s="117"/>
      <c r="X27" s="117"/>
      <c r="Y27" s="116"/>
      <c r="Z27" s="128"/>
      <c r="AA27" s="118" t="s">
        <v>235</v>
      </c>
      <c r="AB27" s="118" t="s">
        <v>236</v>
      </c>
      <c r="AC27" s="118" t="s">
        <v>237</v>
      </c>
      <c r="AD27" s="117"/>
      <c r="AE27" s="107">
        <v>44214</v>
      </c>
      <c r="AF27" s="107">
        <v>44214</v>
      </c>
      <c r="AG27" s="107">
        <v>44547</v>
      </c>
      <c r="AH27" s="111">
        <v>4380000</v>
      </c>
      <c r="AI27" s="119">
        <f t="shared" si="3"/>
        <v>0.97333333333333338</v>
      </c>
      <c r="AJ27" s="120"/>
      <c r="AK27" s="121"/>
      <c r="AL27" s="120"/>
      <c r="AM27" s="105"/>
      <c r="AN27" s="105"/>
      <c r="AO27" s="122"/>
      <c r="AP27" s="105"/>
      <c r="AQ27" s="123"/>
      <c r="AR27" s="105"/>
      <c r="AS27" s="107"/>
      <c r="AT27" s="107"/>
      <c r="AU27" s="121"/>
      <c r="AV27" s="123"/>
      <c r="AW27" s="107"/>
      <c r="AX27" s="123"/>
      <c r="AY27" s="124"/>
      <c r="AZ27" s="125"/>
      <c r="BA27" s="124"/>
      <c r="BB27" s="125"/>
      <c r="BC27" s="124"/>
      <c r="BD27" s="126"/>
      <c r="BE27" s="124"/>
      <c r="BF27" s="126"/>
      <c r="BG27" s="124"/>
      <c r="BH27" s="126"/>
      <c r="BI27" s="124"/>
      <c r="BJ27" s="126"/>
      <c r="BK27" s="124"/>
      <c r="BL27" s="126"/>
      <c r="BM27" s="124"/>
      <c r="BN27" s="126"/>
      <c r="BO27" s="124"/>
      <c r="BP27" s="126"/>
    </row>
    <row r="28" spans="1:68" ht="52.5" customHeight="1">
      <c r="A28" s="104">
        <v>13</v>
      </c>
      <c r="B28" s="105" t="s">
        <v>222</v>
      </c>
      <c r="C28" s="106" t="s">
        <v>177</v>
      </c>
      <c r="D28" s="107">
        <v>44210</v>
      </c>
      <c r="E28" s="105" t="s">
        <v>71</v>
      </c>
      <c r="F28" s="105" t="s">
        <v>83</v>
      </c>
      <c r="G28" s="108" t="s">
        <v>73</v>
      </c>
      <c r="H28" s="109" t="s">
        <v>240</v>
      </c>
      <c r="I28" s="109" t="s">
        <v>241</v>
      </c>
      <c r="J28" s="110" t="s">
        <v>242</v>
      </c>
      <c r="K28" s="111">
        <v>8140000</v>
      </c>
      <c r="L28" s="112"/>
      <c r="M28" s="117"/>
      <c r="N28" s="114"/>
      <c r="O28" s="105"/>
      <c r="P28" s="105"/>
      <c r="Q28" s="105"/>
      <c r="R28" s="105"/>
      <c r="S28" s="127"/>
      <c r="T28" s="116"/>
      <c r="U28" s="112"/>
      <c r="V28" s="117"/>
      <c r="W28" s="117"/>
      <c r="X28" s="117"/>
      <c r="Y28" s="116"/>
      <c r="Z28" s="128"/>
      <c r="AA28" s="118" t="s">
        <v>243</v>
      </c>
      <c r="AB28" s="118" t="s">
        <v>244</v>
      </c>
      <c r="AC28" s="118" t="s">
        <v>245</v>
      </c>
      <c r="AD28" s="117"/>
      <c r="AE28" s="107">
        <v>44214</v>
      </c>
      <c r="AF28" s="107">
        <v>44214</v>
      </c>
      <c r="AG28" s="107">
        <v>44547</v>
      </c>
      <c r="AH28" s="111">
        <v>7480000</v>
      </c>
      <c r="AI28" s="119">
        <f t="shared" si="3"/>
        <v>0.91891891891891897</v>
      </c>
      <c r="AJ28" s="120"/>
      <c r="AK28" s="121"/>
      <c r="AL28" s="120"/>
      <c r="AM28" s="105"/>
      <c r="AN28" s="105"/>
      <c r="AO28" s="122"/>
      <c r="AP28" s="105"/>
      <c r="AQ28" s="123"/>
      <c r="AR28" s="105"/>
      <c r="AS28" s="107"/>
      <c r="AT28" s="107"/>
      <c r="AU28" s="121"/>
      <c r="AV28" s="123"/>
      <c r="AW28" s="107"/>
      <c r="AX28" s="111"/>
      <c r="AY28" s="124"/>
      <c r="AZ28" s="125"/>
      <c r="BA28" s="124"/>
      <c r="BB28" s="125"/>
      <c r="BC28" s="124"/>
      <c r="BD28" s="126"/>
      <c r="BE28" s="124"/>
      <c r="BF28" s="126"/>
      <c r="BG28" s="124"/>
      <c r="BH28" s="126"/>
      <c r="BI28" s="124"/>
      <c r="BJ28" s="126"/>
      <c r="BK28" s="124"/>
      <c r="BL28" s="126"/>
      <c r="BM28" s="124"/>
      <c r="BN28" s="126"/>
      <c r="BO28" s="124"/>
      <c r="BP28" s="126"/>
    </row>
    <row r="29" spans="1:68" ht="52.5" customHeight="1">
      <c r="A29" s="104">
        <v>14</v>
      </c>
      <c r="B29" s="105" t="s">
        <v>222</v>
      </c>
      <c r="C29" s="106" t="s">
        <v>177</v>
      </c>
      <c r="D29" s="107">
        <v>44211</v>
      </c>
      <c r="E29" s="105" t="s">
        <v>71</v>
      </c>
      <c r="F29" s="105"/>
      <c r="G29" s="108" t="s">
        <v>73</v>
      </c>
      <c r="H29" s="109" t="s">
        <v>246</v>
      </c>
      <c r="I29" s="109" t="s">
        <v>246</v>
      </c>
      <c r="J29" s="110" t="s">
        <v>247</v>
      </c>
      <c r="K29" s="111">
        <v>3400000</v>
      </c>
      <c r="L29" s="112"/>
      <c r="M29" s="117"/>
      <c r="N29" s="114"/>
      <c r="O29" s="105"/>
      <c r="P29" s="105"/>
      <c r="Q29" s="105"/>
      <c r="R29" s="105"/>
      <c r="S29" s="127"/>
      <c r="T29" s="116"/>
      <c r="U29" s="112"/>
      <c r="V29" s="117"/>
      <c r="W29" s="117"/>
      <c r="X29" s="117"/>
      <c r="Y29" s="116"/>
      <c r="Z29" s="128"/>
      <c r="AA29" s="118" t="s">
        <v>248</v>
      </c>
      <c r="AB29" s="118" t="s">
        <v>249</v>
      </c>
      <c r="AC29" s="118" t="s">
        <v>250</v>
      </c>
      <c r="AD29" s="117"/>
      <c r="AE29" s="107">
        <v>44217</v>
      </c>
      <c r="AF29" s="107">
        <v>44217</v>
      </c>
      <c r="AG29" s="107">
        <v>44253</v>
      </c>
      <c r="AH29" s="111">
        <v>3000000</v>
      </c>
      <c r="AI29" s="119">
        <f t="shared" si="3"/>
        <v>0.88235294117647056</v>
      </c>
      <c r="AJ29" s="120"/>
      <c r="AK29" s="121"/>
      <c r="AL29" s="120"/>
      <c r="AM29" s="105"/>
      <c r="AN29" s="105"/>
      <c r="AO29" s="122"/>
      <c r="AP29" s="105"/>
      <c r="AQ29" s="123"/>
      <c r="AR29" s="105" t="s">
        <v>177</v>
      </c>
      <c r="AS29" s="107">
        <v>44253</v>
      </c>
      <c r="AT29" s="107">
        <v>44253</v>
      </c>
      <c r="AU29" s="121"/>
      <c r="AV29" s="123"/>
      <c r="AW29" s="107">
        <v>44260</v>
      </c>
      <c r="AX29" s="111">
        <v>3000000</v>
      </c>
      <c r="AY29" s="124"/>
      <c r="AZ29" s="125"/>
      <c r="BA29" s="124"/>
      <c r="BB29" s="125"/>
      <c r="BC29" s="124"/>
      <c r="BD29" s="126"/>
      <c r="BE29" s="124"/>
      <c r="BF29" s="126"/>
      <c r="BG29" s="124"/>
      <c r="BH29" s="126"/>
      <c r="BI29" s="124"/>
      <c r="BJ29" s="126"/>
      <c r="BK29" s="124"/>
      <c r="BL29" s="126"/>
      <c r="BM29" s="124"/>
      <c r="BN29" s="126"/>
      <c r="BO29" s="124"/>
      <c r="BP29" s="126"/>
    </row>
    <row r="30" spans="1:68" ht="52.5" customHeight="1">
      <c r="A30" s="46">
        <v>15</v>
      </c>
      <c r="B30" s="35" t="s">
        <v>97</v>
      </c>
      <c r="C30" s="47" t="s">
        <v>251</v>
      </c>
      <c r="D30" s="48">
        <v>44233</v>
      </c>
      <c r="E30" s="35" t="s">
        <v>216</v>
      </c>
      <c r="F30" s="35" t="s">
        <v>83</v>
      </c>
      <c r="G30" s="49" t="s">
        <v>73</v>
      </c>
      <c r="H30" s="50" t="s">
        <v>252</v>
      </c>
      <c r="I30" s="50" t="s">
        <v>246</v>
      </c>
      <c r="J30" s="51" t="s">
        <v>253</v>
      </c>
      <c r="K30" s="52">
        <v>2535500</v>
      </c>
      <c r="L30" s="53"/>
      <c r="M30" s="40"/>
      <c r="N30" s="54"/>
      <c r="O30" s="35"/>
      <c r="P30" s="35"/>
      <c r="Q30" s="35"/>
      <c r="R30" s="35"/>
      <c r="S30" s="55"/>
      <c r="T30" s="56"/>
      <c r="U30" s="53"/>
      <c r="V30" s="40"/>
      <c r="W30" s="40"/>
      <c r="X30" s="40"/>
      <c r="Y30" s="56"/>
      <c r="Z30" s="42"/>
      <c r="AA30" s="57" t="s">
        <v>254</v>
      </c>
      <c r="AB30" s="57" t="s">
        <v>255</v>
      </c>
      <c r="AC30" s="57" t="s">
        <v>256</v>
      </c>
      <c r="AD30" s="40"/>
      <c r="AE30" s="48">
        <v>44236</v>
      </c>
      <c r="AF30" s="48"/>
      <c r="AG30" s="48">
        <v>44253</v>
      </c>
      <c r="AH30" s="52">
        <v>2189000</v>
      </c>
      <c r="AI30" s="58">
        <f t="shared" si="3"/>
        <v>0.8633405639913232</v>
      </c>
      <c r="AJ30" s="59"/>
      <c r="AK30" s="43"/>
      <c r="AL30" s="59"/>
      <c r="AM30" s="35"/>
      <c r="AN30" s="35"/>
      <c r="AO30" s="60"/>
      <c r="AP30" s="35"/>
      <c r="AQ30" s="61"/>
      <c r="AR30" s="35" t="s">
        <v>251</v>
      </c>
      <c r="AS30" s="48">
        <v>44245</v>
      </c>
      <c r="AT30" s="48">
        <v>44245</v>
      </c>
      <c r="AU30" s="43"/>
      <c r="AV30" s="61"/>
      <c r="AW30" s="48">
        <v>44252</v>
      </c>
      <c r="AX30" s="52">
        <v>2189000</v>
      </c>
      <c r="AY30" s="62"/>
      <c r="AZ30" s="63"/>
      <c r="BA30" s="62"/>
      <c r="BB30" s="63"/>
      <c r="BC30" s="62"/>
      <c r="BD30" s="64"/>
      <c r="BE30" s="62"/>
      <c r="BF30" s="64"/>
      <c r="BG30" s="62"/>
      <c r="BH30" s="64"/>
      <c r="BI30" s="62"/>
      <c r="BJ30" s="64"/>
      <c r="BK30" s="62"/>
      <c r="BL30" s="64"/>
      <c r="BM30" s="62"/>
      <c r="BN30" s="64"/>
      <c r="BO30" s="62"/>
      <c r="BP30" s="64"/>
    </row>
    <row r="31" spans="1:68" ht="52.5" customHeight="1">
      <c r="A31" s="46">
        <v>16</v>
      </c>
      <c r="B31" s="35" t="s">
        <v>257</v>
      </c>
      <c r="C31" s="47" t="s">
        <v>122</v>
      </c>
      <c r="D31" s="48">
        <v>44236</v>
      </c>
      <c r="E31" s="35" t="s">
        <v>165</v>
      </c>
      <c r="F31" s="35" t="s">
        <v>83</v>
      </c>
      <c r="G31" s="49" t="s">
        <v>179</v>
      </c>
      <c r="H31" s="50" t="s">
        <v>258</v>
      </c>
      <c r="I31" s="50" t="s">
        <v>258</v>
      </c>
      <c r="J31" s="51" t="s">
        <v>259</v>
      </c>
      <c r="K31" s="52">
        <v>9900000</v>
      </c>
      <c r="L31" s="53"/>
      <c r="M31" s="40"/>
      <c r="N31" s="54"/>
      <c r="O31" s="35"/>
      <c r="P31" s="35"/>
      <c r="Q31" s="35"/>
      <c r="R31" s="35"/>
      <c r="S31" s="55"/>
      <c r="T31" s="56"/>
      <c r="U31" s="53"/>
      <c r="V31" s="40"/>
      <c r="W31" s="40"/>
      <c r="X31" s="40"/>
      <c r="Y31" s="56"/>
      <c r="Z31" s="42"/>
      <c r="AA31" s="57" t="s">
        <v>194</v>
      </c>
      <c r="AB31" s="57" t="s">
        <v>195</v>
      </c>
      <c r="AC31" s="57" t="s">
        <v>196</v>
      </c>
      <c r="AD31" s="40"/>
      <c r="AE31" s="48">
        <v>44245</v>
      </c>
      <c r="AF31" s="48">
        <v>44266</v>
      </c>
      <c r="AG31" s="48">
        <v>44540</v>
      </c>
      <c r="AH31" s="52">
        <v>9306000</v>
      </c>
      <c r="AI31" s="58">
        <f>AH31/K31</f>
        <v>0.94</v>
      </c>
      <c r="AJ31" s="59"/>
      <c r="AK31" s="43"/>
      <c r="AL31" s="59"/>
      <c r="AM31" s="35"/>
      <c r="AN31" s="35"/>
      <c r="AO31" s="60"/>
      <c r="AP31" s="35"/>
      <c r="AQ31" s="61"/>
      <c r="AR31" s="35" t="s">
        <v>122</v>
      </c>
      <c r="AS31" s="48"/>
      <c r="AT31" s="48"/>
      <c r="AU31" s="43"/>
      <c r="AV31" s="61"/>
      <c r="AW31" s="48"/>
      <c r="AX31" s="61"/>
      <c r="AY31" s="62">
        <v>44300</v>
      </c>
      <c r="AZ31" s="63">
        <v>1034000</v>
      </c>
      <c r="BA31" s="62"/>
      <c r="BB31" s="63"/>
      <c r="BC31" s="62"/>
      <c r="BD31" s="64"/>
      <c r="BE31" s="62"/>
      <c r="BF31" s="64"/>
      <c r="BG31" s="62"/>
      <c r="BH31" s="64"/>
      <c r="BI31" s="62"/>
      <c r="BJ31" s="64"/>
      <c r="BK31" s="62"/>
      <c r="BL31" s="64"/>
      <c r="BM31" s="62"/>
      <c r="BN31" s="64"/>
      <c r="BO31" s="62"/>
      <c r="BP31" s="64"/>
    </row>
    <row r="32" spans="1:68" ht="52.5" customHeight="1">
      <c r="A32" s="46">
        <v>17</v>
      </c>
      <c r="B32" s="35" t="s">
        <v>260</v>
      </c>
      <c r="C32" s="47" t="s">
        <v>261</v>
      </c>
      <c r="D32" s="48">
        <v>44165</v>
      </c>
      <c r="E32" s="35" t="s">
        <v>71</v>
      </c>
      <c r="F32" s="35" t="s">
        <v>83</v>
      </c>
      <c r="G32" s="49" t="s">
        <v>262</v>
      </c>
      <c r="H32" s="50" t="s">
        <v>263</v>
      </c>
      <c r="I32" s="50" t="s">
        <v>263</v>
      </c>
      <c r="J32" s="51" t="s">
        <v>264</v>
      </c>
      <c r="K32" s="52">
        <v>55000000</v>
      </c>
      <c r="L32" s="65">
        <v>44201</v>
      </c>
      <c r="M32" s="132" t="s">
        <v>265</v>
      </c>
      <c r="N32" s="54"/>
      <c r="O32" s="35" t="s">
        <v>88</v>
      </c>
      <c r="P32" s="67" t="s">
        <v>266</v>
      </c>
      <c r="Q32" s="35" t="s">
        <v>90</v>
      </c>
      <c r="R32" s="35" t="s">
        <v>267</v>
      </c>
      <c r="S32" s="56">
        <v>55000000</v>
      </c>
      <c r="T32" s="56"/>
      <c r="U32" s="65">
        <v>44214</v>
      </c>
      <c r="V32" s="40">
        <v>4</v>
      </c>
      <c r="W32" s="40" t="s">
        <v>268</v>
      </c>
      <c r="X32" s="40" t="s">
        <v>269</v>
      </c>
      <c r="Y32" s="56">
        <v>55000000</v>
      </c>
      <c r="Z32" s="65">
        <v>44214</v>
      </c>
      <c r="AA32" s="57" t="s">
        <v>268</v>
      </c>
      <c r="AB32" s="57" t="s">
        <v>270</v>
      </c>
      <c r="AC32" s="57" t="s">
        <v>271</v>
      </c>
      <c r="AD32" s="40">
        <v>1</v>
      </c>
      <c r="AE32" s="48">
        <v>44246</v>
      </c>
      <c r="AF32" s="48">
        <v>44246</v>
      </c>
      <c r="AG32" s="48">
        <v>44397</v>
      </c>
      <c r="AH32" s="52">
        <v>55000000</v>
      </c>
      <c r="AI32" s="58">
        <f>AH32/K32</f>
        <v>1</v>
      </c>
      <c r="AJ32" s="59"/>
      <c r="AK32" s="43"/>
      <c r="AL32" s="59"/>
      <c r="AM32" s="35"/>
      <c r="AN32" s="35"/>
      <c r="AO32" s="60"/>
      <c r="AP32" s="35"/>
      <c r="AQ32" s="61"/>
      <c r="AR32" s="35"/>
      <c r="AS32" s="48"/>
      <c r="AT32" s="48"/>
      <c r="AU32" s="43"/>
      <c r="AV32" s="61"/>
      <c r="AW32" s="48"/>
      <c r="AX32" s="61"/>
      <c r="AY32" s="62"/>
      <c r="AZ32" s="63"/>
      <c r="BA32" s="62"/>
      <c r="BB32" s="63"/>
      <c r="BC32" s="62"/>
      <c r="BD32" s="64"/>
      <c r="BE32" s="62"/>
      <c r="BF32" s="64"/>
      <c r="BG32" s="62"/>
      <c r="BH32" s="64"/>
      <c r="BI32" s="62"/>
      <c r="BJ32" s="64"/>
      <c r="BK32" s="62"/>
      <c r="BL32" s="64"/>
      <c r="BM32" s="62"/>
      <c r="BN32" s="64"/>
      <c r="BO32" s="62"/>
      <c r="BP32" s="64"/>
    </row>
    <row r="33" spans="1:68" ht="52.5" customHeight="1">
      <c r="A33" s="46">
        <v>18</v>
      </c>
      <c r="B33" s="35" t="s">
        <v>272</v>
      </c>
      <c r="C33" s="47" t="s">
        <v>273</v>
      </c>
      <c r="D33" s="48">
        <v>44246</v>
      </c>
      <c r="E33" s="35" t="s">
        <v>165</v>
      </c>
      <c r="F33" s="35" t="s">
        <v>83</v>
      </c>
      <c r="G33" s="49" t="s">
        <v>179</v>
      </c>
      <c r="H33" s="133" t="s">
        <v>274</v>
      </c>
      <c r="I33" s="133" t="s">
        <v>274</v>
      </c>
      <c r="J33" s="51" t="s">
        <v>275</v>
      </c>
      <c r="K33" s="52">
        <v>3200000</v>
      </c>
      <c r="L33" s="53"/>
      <c r="M33" s="40"/>
      <c r="N33" s="54"/>
      <c r="O33" s="35"/>
      <c r="P33" s="35"/>
      <c r="Q33" s="35"/>
      <c r="R33" s="35"/>
      <c r="S33" s="55"/>
      <c r="T33" s="56"/>
      <c r="U33" s="53"/>
      <c r="V33" s="40"/>
      <c r="W33" s="40"/>
      <c r="X33" s="40"/>
      <c r="Y33" s="56"/>
      <c r="Z33" s="42"/>
      <c r="AA33" s="57" t="s">
        <v>276</v>
      </c>
      <c r="AB33" s="57" t="s">
        <v>277</v>
      </c>
      <c r="AC33" s="57" t="s">
        <v>278</v>
      </c>
      <c r="AD33" s="40"/>
      <c r="AE33" s="48">
        <v>44250</v>
      </c>
      <c r="AF33" s="48">
        <v>44256</v>
      </c>
      <c r="AG33" s="48">
        <v>44500</v>
      </c>
      <c r="AH33" s="52">
        <v>3192200</v>
      </c>
      <c r="AI33" s="58">
        <f>AH33/K33</f>
        <v>0.99756250000000002</v>
      </c>
      <c r="AJ33" s="59"/>
      <c r="AK33" s="43"/>
      <c r="AL33" s="59"/>
      <c r="AM33" s="35"/>
      <c r="AN33" s="35"/>
      <c r="AO33" s="60"/>
      <c r="AP33" s="35"/>
      <c r="AQ33" s="61"/>
      <c r="AR33" s="35"/>
      <c r="AS33" s="48"/>
      <c r="AT33" s="48"/>
      <c r="AU33" s="43"/>
      <c r="AV33" s="61"/>
      <c r="AW33" s="48"/>
      <c r="AX33" s="61"/>
      <c r="AY33" s="62"/>
      <c r="AZ33" s="63"/>
      <c r="BA33" s="62"/>
      <c r="BB33" s="63"/>
      <c r="BC33" s="62"/>
      <c r="BD33" s="63"/>
      <c r="BE33" s="62"/>
      <c r="BF33" s="63"/>
      <c r="BG33" s="62"/>
      <c r="BH33" s="64"/>
      <c r="BI33" s="62"/>
      <c r="BJ33" s="64"/>
      <c r="BK33" s="62"/>
      <c r="BL33" s="64"/>
      <c r="BM33" s="62"/>
      <c r="BN33" s="64"/>
      <c r="BO33" s="62"/>
      <c r="BP33" s="64"/>
    </row>
    <row r="34" spans="1:68" ht="52.5" customHeight="1">
      <c r="A34" s="46">
        <v>19</v>
      </c>
      <c r="B34" s="35" t="s">
        <v>279</v>
      </c>
      <c r="C34" s="47" t="s">
        <v>280</v>
      </c>
      <c r="D34" s="48">
        <v>44246</v>
      </c>
      <c r="E34" s="35" t="s">
        <v>165</v>
      </c>
      <c r="F34" s="35" t="s">
        <v>83</v>
      </c>
      <c r="G34" s="49" t="s">
        <v>179</v>
      </c>
      <c r="H34" s="133" t="s">
        <v>281</v>
      </c>
      <c r="I34" s="133" t="s">
        <v>281</v>
      </c>
      <c r="J34" s="51" t="s">
        <v>282</v>
      </c>
      <c r="K34" s="52">
        <v>4995000</v>
      </c>
      <c r="L34" s="53"/>
      <c r="M34" s="40"/>
      <c r="N34" s="54"/>
      <c r="O34" s="35"/>
      <c r="P34" s="35"/>
      <c r="Q34" s="35"/>
      <c r="R34" s="35"/>
      <c r="S34" s="55"/>
      <c r="T34" s="56"/>
      <c r="U34" s="53"/>
      <c r="V34" s="40"/>
      <c r="W34" s="40"/>
      <c r="X34" s="40"/>
      <c r="Y34" s="56"/>
      <c r="Z34" s="42"/>
      <c r="AA34" s="57" t="s">
        <v>76</v>
      </c>
      <c r="AB34" s="57" t="s">
        <v>77</v>
      </c>
      <c r="AC34" s="57" t="s">
        <v>78</v>
      </c>
      <c r="AD34" s="40"/>
      <c r="AE34" s="48">
        <v>44250</v>
      </c>
      <c r="AF34" s="48">
        <v>44256</v>
      </c>
      <c r="AG34" s="48">
        <v>44545</v>
      </c>
      <c r="AH34" s="52">
        <v>4532000</v>
      </c>
      <c r="AI34" s="58">
        <f>AH34/K34</f>
        <v>0.90730730730730735</v>
      </c>
      <c r="AJ34" s="59"/>
      <c r="AK34" s="43"/>
      <c r="AL34" s="59"/>
      <c r="AM34" s="35"/>
      <c r="AN34" s="35"/>
      <c r="AO34" s="60"/>
      <c r="AP34" s="35"/>
      <c r="AQ34" s="61"/>
      <c r="AR34" s="35" t="s">
        <v>280</v>
      </c>
      <c r="AS34" s="48"/>
      <c r="AT34" s="48"/>
      <c r="AU34" s="43"/>
      <c r="AV34" s="61"/>
      <c r="AW34" s="48"/>
      <c r="AX34" s="61"/>
      <c r="AY34" s="62">
        <v>44294</v>
      </c>
      <c r="AZ34" s="63">
        <v>1280400</v>
      </c>
      <c r="BA34" s="62"/>
      <c r="BB34" s="63"/>
      <c r="BC34" s="62"/>
      <c r="BD34" s="64"/>
      <c r="BE34" s="62"/>
      <c r="BF34" s="64"/>
      <c r="BG34" s="62"/>
      <c r="BH34" s="64"/>
      <c r="BI34" s="62"/>
      <c r="BJ34" s="64"/>
      <c r="BK34" s="62"/>
      <c r="BL34" s="64"/>
      <c r="BM34" s="62"/>
      <c r="BN34" s="64"/>
      <c r="BO34" s="62"/>
      <c r="BP34" s="64"/>
    </row>
    <row r="35" spans="1:68" ht="52.5" customHeight="1">
      <c r="A35" s="46">
        <v>20</v>
      </c>
      <c r="B35" s="35" t="s">
        <v>260</v>
      </c>
      <c r="C35" s="47" t="s">
        <v>283</v>
      </c>
      <c r="D35" s="48">
        <v>44201</v>
      </c>
      <c r="E35" s="35" t="s">
        <v>216</v>
      </c>
      <c r="F35" s="35" t="s">
        <v>83</v>
      </c>
      <c r="G35" s="49" t="s">
        <v>262</v>
      </c>
      <c r="H35" s="50" t="s">
        <v>284</v>
      </c>
      <c r="I35" s="50" t="s">
        <v>284</v>
      </c>
      <c r="J35" s="51" t="s">
        <v>285</v>
      </c>
      <c r="K35" s="56">
        <v>99990000</v>
      </c>
      <c r="L35" s="65">
        <v>44210</v>
      </c>
      <c r="M35" s="103" t="s">
        <v>286</v>
      </c>
      <c r="N35" s="54"/>
      <c r="O35" s="35" t="s">
        <v>88</v>
      </c>
      <c r="P35" s="67" t="s">
        <v>287</v>
      </c>
      <c r="Q35" s="35" t="s">
        <v>90</v>
      </c>
      <c r="R35" s="35" t="s">
        <v>267</v>
      </c>
      <c r="S35" s="56">
        <v>99990000</v>
      </c>
      <c r="T35" s="56"/>
      <c r="U35" s="65">
        <v>44223</v>
      </c>
      <c r="V35" s="40">
        <v>3</v>
      </c>
      <c r="W35" s="40" t="s">
        <v>288</v>
      </c>
      <c r="X35" s="40" t="s">
        <v>289</v>
      </c>
      <c r="Y35" s="56">
        <v>94988850</v>
      </c>
      <c r="Z35" s="65">
        <v>44223</v>
      </c>
      <c r="AA35" s="40" t="s">
        <v>288</v>
      </c>
      <c r="AB35" s="57" t="s">
        <v>290</v>
      </c>
      <c r="AC35" s="40" t="s">
        <v>289</v>
      </c>
      <c r="AD35" s="40">
        <v>1</v>
      </c>
      <c r="AE35" s="48">
        <v>44250</v>
      </c>
      <c r="AF35" s="48"/>
      <c r="AG35" s="48">
        <v>44334</v>
      </c>
      <c r="AH35" s="52">
        <v>94988850</v>
      </c>
      <c r="AI35" s="58">
        <f>AH35/K35</f>
        <v>0.94998349834983498</v>
      </c>
      <c r="AJ35" s="59"/>
      <c r="AK35" s="43"/>
      <c r="AL35" s="59"/>
      <c r="AM35" s="35"/>
      <c r="AN35" s="35"/>
      <c r="AO35" s="60"/>
      <c r="AP35" s="35"/>
      <c r="AQ35" s="61"/>
      <c r="AR35" s="35"/>
      <c r="AS35" s="48"/>
      <c r="AT35" s="48"/>
      <c r="AU35" s="43"/>
      <c r="AV35" s="61"/>
      <c r="AW35" s="48"/>
      <c r="AX35" s="61"/>
      <c r="AY35" s="62"/>
      <c r="AZ35" s="63"/>
      <c r="BA35" s="62"/>
      <c r="BB35" s="63"/>
      <c r="BC35" s="62"/>
      <c r="BD35" s="64"/>
      <c r="BE35" s="62"/>
      <c r="BF35" s="64"/>
      <c r="BG35" s="62"/>
      <c r="BH35" s="64"/>
      <c r="BI35" s="62"/>
      <c r="BJ35" s="64"/>
      <c r="BK35" s="62"/>
      <c r="BL35" s="64"/>
      <c r="BM35" s="62"/>
      <c r="BN35" s="64"/>
      <c r="BO35" s="62"/>
      <c r="BP35" s="64"/>
    </row>
    <row r="36" spans="1:68" ht="52.5" customHeight="1">
      <c r="A36" s="104">
        <v>21</v>
      </c>
      <c r="B36" s="105" t="s">
        <v>163</v>
      </c>
      <c r="C36" s="106" t="s">
        <v>185</v>
      </c>
      <c r="D36" s="107">
        <v>44253</v>
      </c>
      <c r="E36" s="105" t="s">
        <v>165</v>
      </c>
      <c r="F36" s="105"/>
      <c r="G36" s="108" t="s">
        <v>179</v>
      </c>
      <c r="H36" s="109" t="s">
        <v>291</v>
      </c>
      <c r="I36" s="109" t="s">
        <v>291</v>
      </c>
      <c r="J36" s="110" t="s">
        <v>292</v>
      </c>
      <c r="K36" s="111">
        <v>5214000</v>
      </c>
      <c r="L36" s="112"/>
      <c r="M36" s="117"/>
      <c r="N36" s="114"/>
      <c r="O36" s="105"/>
      <c r="P36" s="115"/>
      <c r="Q36" s="105"/>
      <c r="R36" s="105"/>
      <c r="S36" s="111"/>
      <c r="T36" s="116"/>
      <c r="U36" s="112"/>
      <c r="V36" s="117"/>
      <c r="W36" s="117"/>
      <c r="X36" s="117"/>
      <c r="Y36" s="116"/>
      <c r="Z36" s="107"/>
      <c r="AA36" s="118" t="s">
        <v>182</v>
      </c>
      <c r="AB36" s="118" t="s">
        <v>183</v>
      </c>
      <c r="AC36" s="118" t="s">
        <v>184</v>
      </c>
      <c r="AD36" s="117"/>
      <c r="AE36" s="107">
        <v>44259</v>
      </c>
      <c r="AF36" s="107">
        <v>44259</v>
      </c>
      <c r="AG36" s="107">
        <v>44561</v>
      </c>
      <c r="AH36" s="111">
        <v>5214000</v>
      </c>
      <c r="AI36" s="119">
        <f t="shared" ref="AI36:AI54" si="4">AH36/K36</f>
        <v>1</v>
      </c>
      <c r="AJ36" s="120"/>
      <c r="AK36" s="121"/>
      <c r="AL36" s="120"/>
      <c r="AM36" s="105"/>
      <c r="AN36" s="105"/>
      <c r="AO36" s="122"/>
      <c r="AP36" s="105"/>
      <c r="AQ36" s="123"/>
      <c r="AR36" s="105" t="s">
        <v>185</v>
      </c>
      <c r="AS36" s="107"/>
      <c r="AT36" s="107"/>
      <c r="AU36" s="121"/>
      <c r="AV36" s="123"/>
      <c r="AW36" s="107"/>
      <c r="AX36" s="123"/>
      <c r="AY36" s="124">
        <v>44287</v>
      </c>
      <c r="AZ36" s="125">
        <v>521400</v>
      </c>
      <c r="BA36" s="124"/>
      <c r="BB36" s="125"/>
      <c r="BC36" s="124"/>
      <c r="BD36" s="126"/>
      <c r="BE36" s="124"/>
      <c r="BF36" s="126"/>
      <c r="BG36" s="124"/>
      <c r="BH36" s="126"/>
      <c r="BI36" s="124"/>
      <c r="BJ36" s="126"/>
      <c r="BK36" s="124"/>
      <c r="BL36" s="126"/>
      <c r="BM36" s="124"/>
      <c r="BN36" s="126"/>
      <c r="BO36" s="124"/>
      <c r="BP36" s="126"/>
    </row>
    <row r="37" spans="1:68" ht="52.5" customHeight="1">
      <c r="A37" s="104">
        <v>22</v>
      </c>
      <c r="B37" s="105" t="s">
        <v>279</v>
      </c>
      <c r="C37" s="106" t="s">
        <v>293</v>
      </c>
      <c r="D37" s="107">
        <v>44259</v>
      </c>
      <c r="E37" s="105" t="s">
        <v>165</v>
      </c>
      <c r="F37" s="105" t="s">
        <v>83</v>
      </c>
      <c r="G37" s="108" t="s">
        <v>179</v>
      </c>
      <c r="H37" s="109" t="s">
        <v>294</v>
      </c>
      <c r="I37" s="109" t="s">
        <v>294</v>
      </c>
      <c r="J37" s="110" t="s">
        <v>295</v>
      </c>
      <c r="K37" s="111">
        <v>5000000</v>
      </c>
      <c r="L37" s="112"/>
      <c r="M37" s="117"/>
      <c r="N37" s="114"/>
      <c r="O37" s="105"/>
      <c r="P37" s="115"/>
      <c r="Q37" s="105"/>
      <c r="R37" s="105"/>
      <c r="S37" s="111"/>
      <c r="T37" s="116"/>
      <c r="U37" s="112"/>
      <c r="V37" s="117"/>
      <c r="W37" s="117"/>
      <c r="X37" s="117"/>
      <c r="Y37" s="116"/>
      <c r="Z37" s="107"/>
      <c r="AA37" s="118" t="s">
        <v>296</v>
      </c>
      <c r="AB37" s="118" t="s">
        <v>297</v>
      </c>
      <c r="AC37" s="118" t="s">
        <v>298</v>
      </c>
      <c r="AD37" s="117"/>
      <c r="AE37" s="107">
        <v>44260</v>
      </c>
      <c r="AF37" s="107">
        <v>44260</v>
      </c>
      <c r="AG37" s="107">
        <v>44561</v>
      </c>
      <c r="AH37" s="111">
        <v>4750000</v>
      </c>
      <c r="AI37" s="119">
        <f t="shared" si="4"/>
        <v>0.95</v>
      </c>
      <c r="AJ37" s="120"/>
      <c r="AK37" s="121"/>
      <c r="AL37" s="120"/>
      <c r="AM37" s="105"/>
      <c r="AN37" s="105"/>
      <c r="AO37" s="122"/>
      <c r="AP37" s="105"/>
      <c r="AQ37" s="123"/>
      <c r="AR37" s="105"/>
      <c r="AS37" s="107"/>
      <c r="AT37" s="107"/>
      <c r="AU37" s="121"/>
      <c r="AV37" s="123"/>
      <c r="AW37" s="107"/>
      <c r="AX37" s="123"/>
      <c r="AY37" s="124"/>
      <c r="AZ37" s="125"/>
      <c r="BA37" s="124"/>
      <c r="BB37" s="125"/>
      <c r="BC37" s="124"/>
      <c r="BD37" s="126"/>
      <c r="BE37" s="124"/>
      <c r="BF37" s="126"/>
      <c r="BG37" s="124"/>
      <c r="BH37" s="126"/>
      <c r="BI37" s="124"/>
      <c r="BJ37" s="126"/>
      <c r="BK37" s="124"/>
      <c r="BL37" s="126"/>
      <c r="BM37" s="124"/>
      <c r="BN37" s="126"/>
      <c r="BO37" s="124"/>
      <c r="BP37" s="126"/>
    </row>
    <row r="38" spans="1:68" ht="52.5" customHeight="1">
      <c r="A38" s="104">
        <v>23</v>
      </c>
      <c r="B38" s="105" t="s">
        <v>299</v>
      </c>
      <c r="C38" s="106" t="s">
        <v>300</v>
      </c>
      <c r="D38" s="107">
        <v>44257</v>
      </c>
      <c r="E38" s="105" t="s">
        <v>165</v>
      </c>
      <c r="F38" s="105" t="s">
        <v>83</v>
      </c>
      <c r="G38" s="108" t="s">
        <v>179</v>
      </c>
      <c r="H38" s="109" t="s">
        <v>301</v>
      </c>
      <c r="I38" s="109" t="s">
        <v>301</v>
      </c>
      <c r="J38" s="110" t="s">
        <v>302</v>
      </c>
      <c r="K38" s="111">
        <v>8000000</v>
      </c>
      <c r="L38" s="112"/>
      <c r="M38" s="117"/>
      <c r="N38" s="114"/>
      <c r="O38" s="105"/>
      <c r="P38" s="115"/>
      <c r="Q38" s="105"/>
      <c r="R38" s="105"/>
      <c r="S38" s="111"/>
      <c r="T38" s="116"/>
      <c r="U38" s="112"/>
      <c r="V38" s="117"/>
      <c r="W38" s="117"/>
      <c r="X38" s="117"/>
      <c r="Y38" s="116"/>
      <c r="Z38" s="107"/>
      <c r="AA38" s="118" t="s">
        <v>303</v>
      </c>
      <c r="AB38" s="118" t="s">
        <v>304</v>
      </c>
      <c r="AC38" s="118" t="s">
        <v>305</v>
      </c>
      <c r="AD38" s="117"/>
      <c r="AE38" s="107">
        <v>44265</v>
      </c>
      <c r="AF38" s="107">
        <v>44265</v>
      </c>
      <c r="AG38" s="107">
        <v>44547</v>
      </c>
      <c r="AH38" s="111">
        <v>7200000</v>
      </c>
      <c r="AI38" s="119">
        <f t="shared" si="4"/>
        <v>0.9</v>
      </c>
      <c r="AJ38" s="120"/>
      <c r="AK38" s="121"/>
      <c r="AL38" s="120"/>
      <c r="AM38" s="105"/>
      <c r="AN38" s="105"/>
      <c r="AO38" s="122"/>
      <c r="AP38" s="105"/>
      <c r="AQ38" s="123"/>
      <c r="AR38" s="105"/>
      <c r="AS38" s="107"/>
      <c r="AT38" s="107"/>
      <c r="AU38" s="121"/>
      <c r="AV38" s="123"/>
      <c r="AW38" s="107"/>
      <c r="AX38" s="123"/>
      <c r="AY38" s="124"/>
      <c r="AZ38" s="125"/>
      <c r="BA38" s="124"/>
      <c r="BB38" s="125"/>
      <c r="BC38" s="124"/>
      <c r="BD38" s="126"/>
      <c r="BE38" s="124"/>
      <c r="BF38" s="126"/>
      <c r="BG38" s="124"/>
      <c r="BH38" s="126"/>
      <c r="BI38" s="124"/>
      <c r="BJ38" s="126"/>
      <c r="BK38" s="124"/>
      <c r="BL38" s="126"/>
      <c r="BM38" s="124"/>
      <c r="BN38" s="126"/>
      <c r="BO38" s="124"/>
      <c r="BP38" s="126"/>
    </row>
    <row r="39" spans="1:68" ht="52.5" customHeight="1">
      <c r="A39" s="104">
        <v>24</v>
      </c>
      <c r="B39" s="105" t="s">
        <v>279</v>
      </c>
      <c r="C39" s="106" t="s">
        <v>280</v>
      </c>
      <c r="D39" s="107">
        <v>44264</v>
      </c>
      <c r="E39" s="105" t="s">
        <v>165</v>
      </c>
      <c r="F39" s="105" t="s">
        <v>83</v>
      </c>
      <c r="G39" s="108" t="s">
        <v>179</v>
      </c>
      <c r="H39" s="109" t="s">
        <v>306</v>
      </c>
      <c r="I39" s="109" t="s">
        <v>306</v>
      </c>
      <c r="J39" s="110" t="s">
        <v>307</v>
      </c>
      <c r="K39" s="111">
        <v>20000000</v>
      </c>
      <c r="L39" s="112"/>
      <c r="M39" s="117"/>
      <c r="N39" s="114"/>
      <c r="O39" s="105"/>
      <c r="P39" s="115"/>
      <c r="Q39" s="105"/>
      <c r="R39" s="105"/>
      <c r="S39" s="111"/>
      <c r="T39" s="116"/>
      <c r="U39" s="112"/>
      <c r="V39" s="117"/>
      <c r="W39" s="117"/>
      <c r="X39" s="117"/>
      <c r="Y39" s="116"/>
      <c r="Z39" s="107"/>
      <c r="AA39" s="118" t="s">
        <v>308</v>
      </c>
      <c r="AB39" s="118" t="s">
        <v>309</v>
      </c>
      <c r="AC39" s="118" t="s">
        <v>310</v>
      </c>
      <c r="AD39" s="117"/>
      <c r="AE39" s="107">
        <v>44266</v>
      </c>
      <c r="AF39" s="107">
        <v>44266</v>
      </c>
      <c r="AG39" s="107">
        <v>44561</v>
      </c>
      <c r="AH39" s="111">
        <v>19000000</v>
      </c>
      <c r="AI39" s="119">
        <f t="shared" si="4"/>
        <v>0.95</v>
      </c>
      <c r="AJ39" s="120"/>
      <c r="AK39" s="121"/>
      <c r="AL39" s="120"/>
      <c r="AM39" s="105"/>
      <c r="AN39" s="105"/>
      <c r="AO39" s="122"/>
      <c r="AP39" s="105"/>
      <c r="AQ39" s="123"/>
      <c r="AR39" s="105" t="s">
        <v>280</v>
      </c>
      <c r="AS39" s="107"/>
      <c r="AT39" s="107"/>
      <c r="AU39" s="121"/>
      <c r="AV39" s="123"/>
      <c r="AW39" s="107"/>
      <c r="AX39" s="123"/>
      <c r="AY39" s="124">
        <v>44294</v>
      </c>
      <c r="AZ39" s="125">
        <v>1900000</v>
      </c>
      <c r="BA39" s="124"/>
      <c r="BB39" s="125"/>
      <c r="BC39" s="124"/>
      <c r="BD39" s="126"/>
      <c r="BE39" s="124"/>
      <c r="BF39" s="126"/>
      <c r="BG39" s="124"/>
      <c r="BH39" s="126"/>
      <c r="BI39" s="124"/>
      <c r="BJ39" s="126"/>
      <c r="BK39" s="124"/>
      <c r="BL39" s="126"/>
      <c r="BM39" s="124"/>
      <c r="BN39" s="126"/>
      <c r="BO39" s="124"/>
      <c r="BP39" s="126"/>
    </row>
    <row r="40" spans="1:68" ht="52.5" customHeight="1">
      <c r="A40" s="104">
        <v>25</v>
      </c>
      <c r="B40" s="105" t="s">
        <v>279</v>
      </c>
      <c r="C40" s="106" t="s">
        <v>311</v>
      </c>
      <c r="D40" s="107">
        <v>44267</v>
      </c>
      <c r="E40" s="105" t="s">
        <v>165</v>
      </c>
      <c r="F40" s="105" t="s">
        <v>83</v>
      </c>
      <c r="G40" s="108" t="s">
        <v>312</v>
      </c>
      <c r="H40" s="109" t="s">
        <v>313</v>
      </c>
      <c r="I40" s="109" t="s">
        <v>313</v>
      </c>
      <c r="J40" s="110" t="s">
        <v>314</v>
      </c>
      <c r="K40" s="111">
        <v>47250000</v>
      </c>
      <c r="L40" s="112"/>
      <c r="M40" s="117"/>
      <c r="N40" s="114"/>
      <c r="O40" s="105"/>
      <c r="P40" s="115"/>
      <c r="Q40" s="105"/>
      <c r="R40" s="105"/>
      <c r="S40" s="111"/>
      <c r="T40" s="116"/>
      <c r="U40" s="112"/>
      <c r="V40" s="117"/>
      <c r="W40" s="117"/>
      <c r="X40" s="117"/>
      <c r="Y40" s="116"/>
      <c r="Z40" s="107"/>
      <c r="AA40" s="118" t="s">
        <v>315</v>
      </c>
      <c r="AB40" s="118" t="s">
        <v>316</v>
      </c>
      <c r="AC40" s="118" t="s">
        <v>317</v>
      </c>
      <c r="AD40" s="117"/>
      <c r="AE40" s="107">
        <v>44270</v>
      </c>
      <c r="AF40" s="107">
        <v>44270</v>
      </c>
      <c r="AG40" s="107">
        <v>44561</v>
      </c>
      <c r="AH40" s="111">
        <v>44700000</v>
      </c>
      <c r="AI40" s="119">
        <f t="shared" si="4"/>
        <v>0.946031746031746</v>
      </c>
      <c r="AJ40" s="120"/>
      <c r="AK40" s="121"/>
      <c r="AL40" s="120"/>
      <c r="AM40" s="105"/>
      <c r="AN40" s="105"/>
      <c r="AO40" s="122"/>
      <c r="AP40" s="105"/>
      <c r="AQ40" s="123"/>
      <c r="AR40" s="105" t="s">
        <v>311</v>
      </c>
      <c r="AS40" s="107"/>
      <c r="AT40" s="107"/>
      <c r="AU40" s="121">
        <v>44285</v>
      </c>
      <c r="AV40" s="123">
        <v>24200000</v>
      </c>
      <c r="AW40" s="107"/>
      <c r="AX40" s="123"/>
      <c r="AY40" s="124"/>
      <c r="AZ40" s="125"/>
      <c r="BA40" s="124"/>
      <c r="BB40" s="125"/>
      <c r="BC40" s="124"/>
      <c r="BD40" s="126"/>
      <c r="BE40" s="124"/>
      <c r="BF40" s="126"/>
      <c r="BG40" s="124"/>
      <c r="BH40" s="126"/>
      <c r="BI40" s="124"/>
      <c r="BJ40" s="126"/>
      <c r="BK40" s="124"/>
      <c r="BL40" s="126"/>
      <c r="BM40" s="124"/>
      <c r="BN40" s="126"/>
      <c r="BO40" s="124"/>
      <c r="BP40" s="126"/>
    </row>
    <row r="41" spans="1:68" ht="52.5" customHeight="1">
      <c r="A41" s="104">
        <v>26</v>
      </c>
      <c r="B41" s="105" t="s">
        <v>299</v>
      </c>
      <c r="C41" s="106" t="s">
        <v>318</v>
      </c>
      <c r="D41" s="107">
        <v>44244</v>
      </c>
      <c r="E41" s="105" t="s">
        <v>216</v>
      </c>
      <c r="F41" s="105" t="s">
        <v>83</v>
      </c>
      <c r="G41" s="108" t="s">
        <v>84</v>
      </c>
      <c r="H41" s="109" t="s">
        <v>319</v>
      </c>
      <c r="I41" s="109" t="s">
        <v>319</v>
      </c>
      <c r="J41" s="110" t="s">
        <v>320</v>
      </c>
      <c r="K41" s="116">
        <v>60000000</v>
      </c>
      <c r="L41" s="130">
        <v>44249</v>
      </c>
      <c r="M41" s="131"/>
      <c r="N41" s="114">
        <v>0.9</v>
      </c>
      <c r="O41" s="105" t="s">
        <v>170</v>
      </c>
      <c r="P41" s="134" t="s">
        <v>321</v>
      </c>
      <c r="Q41" s="105" t="s">
        <v>90</v>
      </c>
      <c r="R41" s="105" t="s">
        <v>322</v>
      </c>
      <c r="S41" s="116">
        <v>60000000</v>
      </c>
      <c r="T41" s="116">
        <v>60382350</v>
      </c>
      <c r="U41" s="130">
        <v>44253</v>
      </c>
      <c r="V41" s="117">
        <v>62</v>
      </c>
      <c r="W41" s="117" t="s">
        <v>323</v>
      </c>
      <c r="X41" s="117" t="s">
        <v>324</v>
      </c>
      <c r="Y41" s="116">
        <v>54344950</v>
      </c>
      <c r="Z41" s="130">
        <v>44251</v>
      </c>
      <c r="AA41" s="117" t="s">
        <v>323</v>
      </c>
      <c r="AB41" s="118" t="s">
        <v>325</v>
      </c>
      <c r="AC41" s="117" t="s">
        <v>324</v>
      </c>
      <c r="AD41" s="117">
        <v>1</v>
      </c>
      <c r="AE41" s="107">
        <v>44273</v>
      </c>
      <c r="AF41" s="107"/>
      <c r="AG41" s="107">
        <v>44561</v>
      </c>
      <c r="AH41" s="111">
        <v>54344950</v>
      </c>
      <c r="AI41" s="119">
        <f>AH41/T41</f>
        <v>0.90001382854426837</v>
      </c>
      <c r="AJ41" s="2"/>
      <c r="AK41" s="2"/>
      <c r="AL41" s="2"/>
      <c r="AO41" s="2"/>
      <c r="AQ41" s="123"/>
      <c r="AR41" s="105"/>
      <c r="AS41" s="107"/>
      <c r="AT41" s="107"/>
      <c r="AU41" s="121"/>
      <c r="AV41" s="123"/>
      <c r="AW41" s="107"/>
      <c r="AX41" s="123"/>
      <c r="AY41" s="124"/>
      <c r="AZ41" s="125"/>
      <c r="BA41" s="124"/>
      <c r="BB41" s="125"/>
      <c r="BC41" s="124"/>
      <c r="BD41" s="126"/>
      <c r="BE41" s="124"/>
      <c r="BF41" s="126"/>
      <c r="BG41" s="124"/>
      <c r="BH41" s="126"/>
      <c r="BI41" s="124"/>
      <c r="BJ41" s="126"/>
      <c r="BK41" s="124"/>
      <c r="BL41" s="126"/>
      <c r="BM41" s="124"/>
      <c r="BN41" s="126"/>
      <c r="BO41" s="124"/>
      <c r="BP41" s="126"/>
    </row>
    <row r="42" spans="1:68" ht="52.5" customHeight="1">
      <c r="A42" s="104">
        <v>27</v>
      </c>
      <c r="B42" s="105" t="s">
        <v>257</v>
      </c>
      <c r="C42" s="106" t="s">
        <v>326</v>
      </c>
      <c r="D42" s="107">
        <v>44259</v>
      </c>
      <c r="E42" s="105" t="s">
        <v>165</v>
      </c>
      <c r="F42" s="105"/>
      <c r="G42" s="108" t="s">
        <v>327</v>
      </c>
      <c r="H42" s="109" t="s">
        <v>328</v>
      </c>
      <c r="I42" s="109" t="s">
        <v>328</v>
      </c>
      <c r="J42" s="110" t="s">
        <v>329</v>
      </c>
      <c r="K42" s="116">
        <v>16228000</v>
      </c>
      <c r="L42" s="130"/>
      <c r="M42" s="131"/>
      <c r="N42" s="114"/>
      <c r="O42" s="105"/>
      <c r="P42" s="134"/>
      <c r="Q42" s="105"/>
      <c r="R42" s="105"/>
      <c r="S42" s="116"/>
      <c r="T42" s="116"/>
      <c r="U42" s="130"/>
      <c r="V42" s="117"/>
      <c r="W42" s="117"/>
      <c r="X42" s="117"/>
      <c r="Y42" s="116"/>
      <c r="Z42" s="130"/>
      <c r="AA42" s="117" t="s">
        <v>330</v>
      </c>
      <c r="AB42" s="118" t="s">
        <v>331</v>
      </c>
      <c r="AC42" s="117" t="s">
        <v>332</v>
      </c>
      <c r="AD42" s="117"/>
      <c r="AE42" s="107">
        <v>44278</v>
      </c>
      <c r="AF42" s="107">
        <v>44278</v>
      </c>
      <c r="AG42" s="107">
        <v>44331</v>
      </c>
      <c r="AH42" s="111">
        <v>14605000</v>
      </c>
      <c r="AI42" s="119">
        <f t="shared" si="4"/>
        <v>0.89998767562238102</v>
      </c>
      <c r="AJ42" s="2"/>
      <c r="AK42" s="2"/>
      <c r="AL42" s="2"/>
      <c r="AO42" s="2"/>
      <c r="AQ42" s="123"/>
      <c r="AR42" s="105"/>
      <c r="AS42" s="107"/>
      <c r="AT42" s="107"/>
      <c r="AU42" s="121"/>
      <c r="AV42" s="123"/>
      <c r="AW42" s="107"/>
      <c r="AX42" s="123"/>
      <c r="AY42" s="124"/>
      <c r="AZ42" s="125"/>
      <c r="BA42" s="124"/>
      <c r="BB42" s="125"/>
      <c r="BC42" s="124"/>
      <c r="BD42" s="126"/>
      <c r="BE42" s="124"/>
      <c r="BF42" s="126"/>
      <c r="BG42" s="124"/>
      <c r="BH42" s="126"/>
      <c r="BI42" s="124"/>
      <c r="BJ42" s="126"/>
      <c r="BK42" s="124"/>
      <c r="BL42" s="126"/>
      <c r="BM42" s="124"/>
      <c r="BN42" s="126"/>
      <c r="BO42" s="124"/>
      <c r="BP42" s="126"/>
    </row>
    <row r="43" spans="1:68" ht="52.5" customHeight="1">
      <c r="A43" s="104">
        <v>28</v>
      </c>
      <c r="B43" s="105" t="s">
        <v>299</v>
      </c>
      <c r="C43" s="106" t="s">
        <v>333</v>
      </c>
      <c r="D43" s="107">
        <v>44223</v>
      </c>
      <c r="E43" s="105" t="s">
        <v>165</v>
      </c>
      <c r="F43" s="105" t="s">
        <v>83</v>
      </c>
      <c r="G43" s="108" t="s">
        <v>99</v>
      </c>
      <c r="H43" s="109" t="s">
        <v>334</v>
      </c>
      <c r="I43" s="109" t="s">
        <v>334</v>
      </c>
      <c r="J43" s="109" t="s">
        <v>335</v>
      </c>
      <c r="K43" s="116">
        <v>114202000</v>
      </c>
      <c r="L43" s="130">
        <v>44236</v>
      </c>
      <c r="M43" s="131" t="s">
        <v>336</v>
      </c>
      <c r="N43" s="114"/>
      <c r="O43" s="105" t="s">
        <v>88</v>
      </c>
      <c r="P43" s="115" t="s">
        <v>337</v>
      </c>
      <c r="Q43" s="105" t="s">
        <v>90</v>
      </c>
      <c r="R43" s="105" t="s">
        <v>267</v>
      </c>
      <c r="S43" s="116">
        <v>114202000</v>
      </c>
      <c r="T43" s="116"/>
      <c r="U43" s="130">
        <v>44257</v>
      </c>
      <c r="V43" s="117">
        <v>3</v>
      </c>
      <c r="W43" s="117" t="s">
        <v>338</v>
      </c>
      <c r="X43" s="117" t="s">
        <v>339</v>
      </c>
      <c r="Y43" s="116">
        <v>92400000</v>
      </c>
      <c r="Z43" s="130">
        <v>44257</v>
      </c>
      <c r="AA43" s="117" t="s">
        <v>338</v>
      </c>
      <c r="AB43" s="118" t="s">
        <v>340</v>
      </c>
      <c r="AC43" s="117" t="s">
        <v>339</v>
      </c>
      <c r="AD43" s="117">
        <v>1</v>
      </c>
      <c r="AE43" s="107">
        <v>44285</v>
      </c>
      <c r="AF43" s="107">
        <v>44285</v>
      </c>
      <c r="AG43" s="107">
        <v>44522</v>
      </c>
      <c r="AH43" s="116">
        <v>92400000</v>
      </c>
      <c r="AI43" s="119">
        <f t="shared" si="4"/>
        <v>0.80909266037372374</v>
      </c>
      <c r="AJ43" s="135"/>
      <c r="AK43" s="135"/>
      <c r="AL43" s="135"/>
      <c r="AM43" s="135"/>
      <c r="AN43" s="135"/>
      <c r="AO43" s="135"/>
      <c r="AP43" s="135"/>
      <c r="AQ43" s="123"/>
      <c r="AR43" s="105" t="s">
        <v>333</v>
      </c>
      <c r="AS43" s="107"/>
      <c r="AT43" s="107"/>
      <c r="AU43" s="121">
        <v>44301</v>
      </c>
      <c r="AV43" s="123">
        <v>55440000</v>
      </c>
      <c r="AW43" s="107"/>
      <c r="AX43" s="123"/>
      <c r="AY43" s="124"/>
      <c r="AZ43" s="125"/>
      <c r="BA43" s="124"/>
      <c r="BB43" s="125"/>
      <c r="BC43" s="124"/>
      <c r="BD43" s="126"/>
      <c r="BE43" s="124"/>
      <c r="BF43" s="126"/>
      <c r="BG43" s="124"/>
      <c r="BH43" s="126"/>
      <c r="BI43" s="124"/>
      <c r="BJ43" s="126"/>
      <c r="BK43" s="124"/>
      <c r="BL43" s="126"/>
      <c r="BM43" s="124"/>
      <c r="BN43" s="126"/>
      <c r="BO43" s="124"/>
      <c r="BP43" s="126"/>
    </row>
    <row r="44" spans="1:68" ht="52.5" customHeight="1">
      <c r="A44" s="46">
        <v>29</v>
      </c>
      <c r="B44" s="35" t="s">
        <v>260</v>
      </c>
      <c r="C44" s="47" t="s">
        <v>283</v>
      </c>
      <c r="D44" s="48">
        <v>44287</v>
      </c>
      <c r="E44" s="35" t="s">
        <v>165</v>
      </c>
      <c r="F44" s="35" t="s">
        <v>83</v>
      </c>
      <c r="G44" s="49" t="s">
        <v>179</v>
      </c>
      <c r="H44" s="50" t="s">
        <v>341</v>
      </c>
      <c r="I44" s="50" t="s">
        <v>341</v>
      </c>
      <c r="J44" s="50" t="s">
        <v>342</v>
      </c>
      <c r="K44" s="56">
        <v>19800000</v>
      </c>
      <c r="L44" s="65"/>
      <c r="M44" s="103"/>
      <c r="N44" s="54"/>
      <c r="O44" s="35"/>
      <c r="P44" s="67"/>
      <c r="Q44" s="35"/>
      <c r="R44" s="35"/>
      <c r="S44" s="56"/>
      <c r="T44" s="56"/>
      <c r="U44" s="65"/>
      <c r="V44" s="40"/>
      <c r="W44" s="40"/>
      <c r="X44" s="40"/>
      <c r="Y44" s="56"/>
      <c r="Z44" s="65"/>
      <c r="AA44" s="40" t="s">
        <v>343</v>
      </c>
      <c r="AB44" s="57" t="s">
        <v>344</v>
      </c>
      <c r="AC44" s="40" t="s">
        <v>345</v>
      </c>
      <c r="AD44" s="40"/>
      <c r="AE44" s="48">
        <v>44292</v>
      </c>
      <c r="AF44" s="48">
        <v>44292</v>
      </c>
      <c r="AG44" s="48">
        <v>44330</v>
      </c>
      <c r="AH44" s="52">
        <v>18000000</v>
      </c>
      <c r="AI44" s="58">
        <f t="shared" si="4"/>
        <v>0.90909090909090906</v>
      </c>
      <c r="AJ44" s="59"/>
      <c r="AK44" s="43"/>
      <c r="AL44" s="59"/>
      <c r="AM44" s="35"/>
      <c r="AN44" s="35"/>
      <c r="AO44" s="60"/>
      <c r="AP44" s="35"/>
      <c r="AQ44" s="61"/>
      <c r="AR44" s="35"/>
      <c r="AS44" s="48"/>
      <c r="AT44" s="48"/>
      <c r="AU44" s="43"/>
      <c r="AV44" s="61"/>
      <c r="AW44" s="48"/>
      <c r="AX44" s="61"/>
      <c r="AY44" s="62"/>
      <c r="AZ44" s="63"/>
      <c r="BA44" s="62"/>
      <c r="BB44" s="63"/>
      <c r="BC44" s="62"/>
      <c r="BD44" s="64"/>
      <c r="BE44" s="62"/>
      <c r="BF44" s="64"/>
      <c r="BG44" s="62"/>
      <c r="BH44" s="64"/>
      <c r="BI44" s="62"/>
      <c r="BJ44" s="64"/>
      <c r="BK44" s="62"/>
      <c r="BL44" s="64"/>
      <c r="BM44" s="62"/>
      <c r="BN44" s="64"/>
      <c r="BO44" s="62"/>
      <c r="BP44" s="64"/>
    </row>
    <row r="45" spans="1:68" ht="52.5" customHeight="1">
      <c r="A45" s="46">
        <v>30</v>
      </c>
      <c r="B45" s="35" t="s">
        <v>163</v>
      </c>
      <c r="C45" s="47" t="s">
        <v>177</v>
      </c>
      <c r="D45" s="48">
        <v>44287</v>
      </c>
      <c r="E45" s="35" t="s">
        <v>165</v>
      </c>
      <c r="F45" s="35" t="s">
        <v>83</v>
      </c>
      <c r="G45" s="49" t="s">
        <v>179</v>
      </c>
      <c r="H45" s="50" t="s">
        <v>346</v>
      </c>
      <c r="I45" s="50" t="s">
        <v>346</v>
      </c>
      <c r="J45" s="50" t="s">
        <v>347</v>
      </c>
      <c r="K45" s="56">
        <v>5840000</v>
      </c>
      <c r="L45" s="65"/>
      <c r="M45" s="103"/>
      <c r="N45" s="54"/>
      <c r="O45" s="35"/>
      <c r="P45" s="67"/>
      <c r="Q45" s="35"/>
      <c r="R45" s="35"/>
      <c r="S45" s="56"/>
      <c r="T45" s="56"/>
      <c r="U45" s="65"/>
      <c r="V45" s="40"/>
      <c r="W45" s="40"/>
      <c r="X45" s="40"/>
      <c r="Y45" s="56"/>
      <c r="Z45" s="65"/>
      <c r="AA45" s="40" t="s">
        <v>348</v>
      </c>
      <c r="AB45" s="57" t="s">
        <v>349</v>
      </c>
      <c r="AC45" s="40" t="s">
        <v>350</v>
      </c>
      <c r="AD45" s="40"/>
      <c r="AE45" s="48">
        <v>44293</v>
      </c>
      <c r="AF45" s="48">
        <v>44293</v>
      </c>
      <c r="AG45" s="48">
        <v>44322</v>
      </c>
      <c r="AH45" s="52">
        <v>4500000</v>
      </c>
      <c r="AI45" s="58">
        <f t="shared" si="4"/>
        <v>0.77054794520547942</v>
      </c>
      <c r="AJ45" s="59"/>
      <c r="AK45" s="43"/>
      <c r="AL45" s="59"/>
      <c r="AM45" s="35"/>
      <c r="AN45" s="35"/>
      <c r="AO45" s="60"/>
      <c r="AP45" s="35"/>
      <c r="AQ45" s="61"/>
      <c r="AR45" s="35" t="s">
        <v>351</v>
      </c>
      <c r="AS45" s="48">
        <v>44316</v>
      </c>
      <c r="AT45" s="48">
        <v>44316</v>
      </c>
      <c r="AU45" s="43"/>
      <c r="AV45" s="61"/>
      <c r="AW45" s="48"/>
      <c r="AX45" s="61"/>
      <c r="AY45" s="62"/>
      <c r="AZ45" s="63"/>
      <c r="BA45" s="62"/>
      <c r="BB45" s="63"/>
      <c r="BC45" s="62"/>
      <c r="BD45" s="64"/>
      <c r="BE45" s="62"/>
      <c r="BF45" s="64"/>
      <c r="BG45" s="62"/>
      <c r="BH45" s="64"/>
      <c r="BI45" s="62"/>
      <c r="BJ45" s="64"/>
      <c r="BK45" s="62"/>
      <c r="BL45" s="64"/>
      <c r="BM45" s="62"/>
      <c r="BN45" s="64"/>
      <c r="BO45" s="62"/>
      <c r="BP45" s="64"/>
    </row>
    <row r="46" spans="1:68" ht="52.5" customHeight="1">
      <c r="A46" s="46">
        <v>31</v>
      </c>
      <c r="B46" s="35" t="s">
        <v>257</v>
      </c>
      <c r="C46" s="47" t="s">
        <v>122</v>
      </c>
      <c r="D46" s="48">
        <v>44236</v>
      </c>
      <c r="E46" s="35" t="s">
        <v>165</v>
      </c>
      <c r="F46" s="35" t="s">
        <v>83</v>
      </c>
      <c r="G46" s="49" t="s">
        <v>99</v>
      </c>
      <c r="H46" s="50" t="s">
        <v>352</v>
      </c>
      <c r="I46" s="50" t="s">
        <v>352</v>
      </c>
      <c r="J46" s="51" t="s">
        <v>353</v>
      </c>
      <c r="K46" s="56">
        <v>575100000</v>
      </c>
      <c r="L46" s="65">
        <v>44246</v>
      </c>
      <c r="M46" s="136" t="s">
        <v>354</v>
      </c>
      <c r="N46" s="54"/>
      <c r="O46" s="35" t="s">
        <v>355</v>
      </c>
      <c r="P46" s="67"/>
      <c r="Q46" s="35" t="s">
        <v>90</v>
      </c>
      <c r="R46" s="35" t="s">
        <v>267</v>
      </c>
      <c r="S46" s="56">
        <v>575100000</v>
      </c>
      <c r="T46" s="56"/>
      <c r="U46" s="65">
        <v>44267</v>
      </c>
      <c r="V46" s="40">
        <v>4</v>
      </c>
      <c r="W46" s="40" t="s">
        <v>356</v>
      </c>
      <c r="X46" s="40" t="s">
        <v>357</v>
      </c>
      <c r="Y46" s="56">
        <v>541200000</v>
      </c>
      <c r="Z46" s="65">
        <v>44267</v>
      </c>
      <c r="AA46" s="40" t="s">
        <v>356</v>
      </c>
      <c r="AB46" s="57" t="s">
        <v>358</v>
      </c>
      <c r="AC46" s="40" t="s">
        <v>357</v>
      </c>
      <c r="AD46" s="40">
        <v>1</v>
      </c>
      <c r="AE46" s="48">
        <v>44294</v>
      </c>
      <c r="AF46" s="48">
        <v>44294</v>
      </c>
      <c r="AG46" s="48">
        <v>44540</v>
      </c>
      <c r="AH46" s="56">
        <v>541200000</v>
      </c>
      <c r="AI46" s="58">
        <f t="shared" si="4"/>
        <v>0.94105372978612412</v>
      </c>
      <c r="AJ46" s="59"/>
      <c r="AK46" s="43"/>
      <c r="AL46" s="59"/>
      <c r="AM46" s="35"/>
      <c r="AN46" s="35"/>
      <c r="AO46" s="60"/>
      <c r="AP46" s="35"/>
      <c r="AQ46" s="61"/>
      <c r="AR46" s="35"/>
      <c r="AS46" s="48"/>
      <c r="AT46" s="48"/>
      <c r="AU46" s="43"/>
      <c r="AV46" s="61"/>
      <c r="AW46" s="48"/>
      <c r="AX46" s="61"/>
      <c r="AY46" s="62"/>
      <c r="AZ46" s="63"/>
      <c r="BA46" s="62"/>
      <c r="BB46" s="63"/>
      <c r="BC46" s="62"/>
      <c r="BD46" s="64"/>
      <c r="BE46" s="62"/>
      <c r="BF46" s="64"/>
      <c r="BG46" s="62"/>
      <c r="BH46" s="64"/>
      <c r="BI46" s="62"/>
      <c r="BJ46" s="64"/>
      <c r="BK46" s="62"/>
      <c r="BL46" s="64"/>
      <c r="BM46" s="62"/>
      <c r="BN46" s="64"/>
      <c r="BO46" s="62"/>
      <c r="BP46" s="64"/>
    </row>
    <row r="47" spans="1:68" ht="52.5" customHeight="1">
      <c r="A47" s="46">
        <v>32</v>
      </c>
      <c r="B47" s="35" t="s">
        <v>299</v>
      </c>
      <c r="C47" s="47" t="s">
        <v>333</v>
      </c>
      <c r="D47" s="48">
        <v>44252</v>
      </c>
      <c r="E47" s="35" t="s">
        <v>165</v>
      </c>
      <c r="F47" s="35" t="s">
        <v>83</v>
      </c>
      <c r="G47" s="49" t="s">
        <v>99</v>
      </c>
      <c r="H47" s="50" t="s">
        <v>359</v>
      </c>
      <c r="I47" s="50" t="s">
        <v>359</v>
      </c>
      <c r="J47" s="50" t="s">
        <v>360</v>
      </c>
      <c r="K47" s="56">
        <v>156400000</v>
      </c>
      <c r="L47" s="65">
        <v>44260</v>
      </c>
      <c r="M47" s="103" t="s">
        <v>361</v>
      </c>
      <c r="N47" s="54"/>
      <c r="O47" s="35" t="s">
        <v>170</v>
      </c>
      <c r="P47" s="67" t="s">
        <v>362</v>
      </c>
      <c r="Q47" s="35" t="s">
        <v>90</v>
      </c>
      <c r="R47" s="35" t="s">
        <v>267</v>
      </c>
      <c r="S47" s="56">
        <v>156400000</v>
      </c>
      <c r="T47" s="56"/>
      <c r="U47" s="65">
        <v>44281</v>
      </c>
      <c r="V47" s="40">
        <v>2</v>
      </c>
      <c r="W47" s="40" t="s">
        <v>363</v>
      </c>
      <c r="X47" s="40" t="s">
        <v>364</v>
      </c>
      <c r="Y47" s="56">
        <v>146351000</v>
      </c>
      <c r="Z47" s="65">
        <v>44281</v>
      </c>
      <c r="AA47" s="40" t="s">
        <v>363</v>
      </c>
      <c r="AB47" s="57" t="s">
        <v>365</v>
      </c>
      <c r="AC47" s="40" t="s">
        <v>364</v>
      </c>
      <c r="AD47" s="40">
        <v>1</v>
      </c>
      <c r="AE47" s="48">
        <v>44298</v>
      </c>
      <c r="AF47" s="48">
        <v>44298</v>
      </c>
      <c r="AG47" s="48">
        <v>44547</v>
      </c>
      <c r="AH47" s="56">
        <v>146351000</v>
      </c>
      <c r="AI47" s="58">
        <f t="shared" si="4"/>
        <v>0.93574808184143221</v>
      </c>
      <c r="AJ47" s="2"/>
      <c r="AK47" s="2"/>
      <c r="AL47" s="2"/>
      <c r="AO47" s="2"/>
      <c r="AQ47" s="61"/>
      <c r="AR47" s="35" t="s">
        <v>333</v>
      </c>
      <c r="AS47" s="48"/>
      <c r="AT47" s="48"/>
      <c r="AU47" s="43">
        <v>44302</v>
      </c>
      <c r="AV47" s="61">
        <v>102000000</v>
      </c>
      <c r="AW47" s="48"/>
      <c r="AX47" s="61"/>
      <c r="AY47" s="62"/>
      <c r="AZ47" s="63"/>
      <c r="BA47" s="62"/>
      <c r="BB47" s="63"/>
      <c r="BC47" s="62"/>
      <c r="BD47" s="64"/>
      <c r="BE47" s="62"/>
      <c r="BF47" s="64"/>
      <c r="BG47" s="62"/>
      <c r="BH47" s="64"/>
      <c r="BI47" s="62"/>
      <c r="BJ47" s="64"/>
      <c r="BK47" s="62"/>
      <c r="BL47" s="64"/>
      <c r="BM47" s="62"/>
      <c r="BN47" s="64"/>
      <c r="BO47" s="62"/>
      <c r="BP47" s="64"/>
    </row>
    <row r="48" spans="1:68" ht="52.5" customHeight="1">
      <c r="A48" s="46">
        <v>33</v>
      </c>
      <c r="B48" s="35" t="s">
        <v>260</v>
      </c>
      <c r="C48" s="47" t="s">
        <v>366</v>
      </c>
      <c r="D48" s="48">
        <v>44242</v>
      </c>
      <c r="E48" s="35" t="s">
        <v>165</v>
      </c>
      <c r="F48" s="35" t="s">
        <v>83</v>
      </c>
      <c r="G48" s="49" t="s">
        <v>262</v>
      </c>
      <c r="H48" s="50" t="s">
        <v>367</v>
      </c>
      <c r="I48" s="50" t="s">
        <v>367</v>
      </c>
      <c r="J48" s="50" t="s">
        <v>368</v>
      </c>
      <c r="K48" s="56">
        <v>60000000</v>
      </c>
      <c r="L48" s="65">
        <v>44253</v>
      </c>
      <c r="M48" s="103" t="s">
        <v>369</v>
      </c>
      <c r="N48" s="54"/>
      <c r="O48" s="35" t="s">
        <v>170</v>
      </c>
      <c r="P48" s="67" t="s">
        <v>266</v>
      </c>
      <c r="Q48" s="35" t="s">
        <v>90</v>
      </c>
      <c r="R48" s="35" t="s">
        <v>267</v>
      </c>
      <c r="S48" s="56">
        <v>60000000</v>
      </c>
      <c r="T48" s="56"/>
      <c r="U48" s="65">
        <v>44264</v>
      </c>
      <c r="V48" s="40">
        <v>2</v>
      </c>
      <c r="W48" s="40" t="s">
        <v>370</v>
      </c>
      <c r="X48" s="40" t="s">
        <v>371</v>
      </c>
      <c r="Y48" s="56">
        <v>55200000</v>
      </c>
      <c r="Z48" s="65">
        <v>44264</v>
      </c>
      <c r="AA48" s="40" t="s">
        <v>370</v>
      </c>
      <c r="AB48" s="57" t="s">
        <v>372</v>
      </c>
      <c r="AC48" s="40" t="s">
        <v>371</v>
      </c>
      <c r="AD48" s="40">
        <v>1</v>
      </c>
      <c r="AE48" s="48">
        <v>44300</v>
      </c>
      <c r="AF48" s="48">
        <v>44300</v>
      </c>
      <c r="AG48" s="48">
        <v>44500</v>
      </c>
      <c r="AH48" s="56">
        <v>55200000</v>
      </c>
      <c r="AI48" s="58">
        <f t="shared" si="4"/>
        <v>0.92</v>
      </c>
      <c r="AJ48" s="2"/>
      <c r="AK48" s="2"/>
      <c r="AL48" s="2"/>
      <c r="AO48" s="2"/>
      <c r="AQ48" s="61"/>
      <c r="AR48" s="35"/>
      <c r="AS48" s="48"/>
      <c r="AT48" s="48"/>
      <c r="AU48" s="43"/>
      <c r="AV48" s="61"/>
      <c r="AW48" s="48"/>
      <c r="AX48" s="61"/>
      <c r="AY48" s="62"/>
      <c r="AZ48" s="63"/>
      <c r="BA48" s="62"/>
      <c r="BB48" s="63"/>
      <c r="BC48" s="62"/>
      <c r="BD48" s="64"/>
      <c r="BE48" s="62"/>
      <c r="BF48" s="64"/>
      <c r="BG48" s="62"/>
      <c r="BH48" s="64"/>
      <c r="BI48" s="62"/>
      <c r="BJ48" s="64"/>
      <c r="BK48" s="62"/>
      <c r="BL48" s="64"/>
      <c r="BM48" s="62"/>
      <c r="BN48" s="64"/>
      <c r="BO48" s="62"/>
      <c r="BP48" s="64"/>
    </row>
    <row r="49" spans="1:68" ht="52.5" customHeight="1">
      <c r="A49" s="46">
        <v>34</v>
      </c>
      <c r="B49" s="35" t="s">
        <v>299</v>
      </c>
      <c r="C49" s="47" t="s">
        <v>373</v>
      </c>
      <c r="D49" s="48">
        <v>44249</v>
      </c>
      <c r="E49" s="35" t="s">
        <v>165</v>
      </c>
      <c r="F49" s="35" t="s">
        <v>83</v>
      </c>
      <c r="G49" s="49" t="s">
        <v>374</v>
      </c>
      <c r="H49" s="50" t="s">
        <v>375</v>
      </c>
      <c r="I49" s="50" t="s">
        <v>375</v>
      </c>
      <c r="J49" s="50" t="s">
        <v>376</v>
      </c>
      <c r="K49" s="56">
        <v>94500000</v>
      </c>
      <c r="L49" s="65">
        <v>44272</v>
      </c>
      <c r="M49" s="103"/>
      <c r="N49" s="54"/>
      <c r="O49" s="35" t="s">
        <v>170</v>
      </c>
      <c r="P49" s="67" t="s">
        <v>266</v>
      </c>
      <c r="Q49" s="35" t="s">
        <v>90</v>
      </c>
      <c r="R49" s="35" t="s">
        <v>267</v>
      </c>
      <c r="S49" s="56">
        <v>94500000</v>
      </c>
      <c r="T49" s="56"/>
      <c r="U49" s="65">
        <v>44284</v>
      </c>
      <c r="V49" s="40">
        <v>1</v>
      </c>
      <c r="W49" s="40" t="s">
        <v>377</v>
      </c>
      <c r="X49" s="40" t="s">
        <v>378</v>
      </c>
      <c r="Y49" s="56">
        <v>94000000</v>
      </c>
      <c r="Z49" s="65">
        <v>44284</v>
      </c>
      <c r="AA49" s="40" t="s">
        <v>377</v>
      </c>
      <c r="AB49" s="57" t="s">
        <v>379</v>
      </c>
      <c r="AC49" s="40" t="s">
        <v>378</v>
      </c>
      <c r="AD49" s="40"/>
      <c r="AE49" s="48">
        <v>44306</v>
      </c>
      <c r="AF49" s="48">
        <v>44306</v>
      </c>
      <c r="AG49" s="48">
        <v>44547</v>
      </c>
      <c r="AH49" s="56">
        <v>94000000</v>
      </c>
      <c r="AI49" s="58">
        <f t="shared" si="4"/>
        <v>0.99470899470899465</v>
      </c>
      <c r="AJ49" s="2"/>
      <c r="AK49" s="2"/>
      <c r="AL49" s="2"/>
      <c r="AO49" s="2"/>
      <c r="AQ49" s="61"/>
      <c r="AR49" s="35" t="s">
        <v>373</v>
      </c>
      <c r="AS49" s="48"/>
      <c r="AT49" s="48"/>
      <c r="AU49" s="43">
        <v>44315</v>
      </c>
      <c r="AV49" s="61">
        <v>65670000</v>
      </c>
      <c r="AW49" s="48"/>
      <c r="AX49" s="61"/>
      <c r="AY49" s="62"/>
      <c r="AZ49" s="63"/>
      <c r="BA49" s="62"/>
      <c r="BB49" s="63"/>
      <c r="BC49" s="62"/>
      <c r="BD49" s="64"/>
      <c r="BE49" s="62"/>
      <c r="BF49" s="64"/>
      <c r="BG49" s="62"/>
      <c r="BH49" s="64"/>
      <c r="BI49" s="62"/>
      <c r="BJ49" s="64"/>
      <c r="BK49" s="62"/>
      <c r="BL49" s="64"/>
      <c r="BM49" s="62"/>
      <c r="BN49" s="64"/>
      <c r="BO49" s="62"/>
      <c r="BP49" s="64"/>
    </row>
    <row r="50" spans="1:68" ht="52.5" customHeight="1">
      <c r="A50" s="46">
        <v>35</v>
      </c>
      <c r="B50" s="35" t="s">
        <v>163</v>
      </c>
      <c r="C50" s="47" t="s">
        <v>177</v>
      </c>
      <c r="D50" s="48">
        <v>44307</v>
      </c>
      <c r="E50" s="35" t="s">
        <v>165</v>
      </c>
      <c r="F50" s="35"/>
      <c r="G50" s="49" t="s">
        <v>73</v>
      </c>
      <c r="H50" s="50" t="s">
        <v>380</v>
      </c>
      <c r="I50" s="50" t="s">
        <v>380</v>
      </c>
      <c r="J50" s="50" t="s">
        <v>381</v>
      </c>
      <c r="K50" s="56">
        <v>6560000</v>
      </c>
      <c r="L50" s="65"/>
      <c r="M50" s="103"/>
      <c r="N50" s="54"/>
      <c r="O50" s="35"/>
      <c r="P50" s="67"/>
      <c r="Q50" s="35"/>
      <c r="R50" s="35"/>
      <c r="S50" s="56"/>
      <c r="T50" s="56"/>
      <c r="U50" s="65"/>
      <c r="V50" s="40"/>
      <c r="W50" s="40"/>
      <c r="X50" s="40"/>
      <c r="Y50" s="56"/>
      <c r="Z50" s="65"/>
      <c r="AA50" s="40" t="s">
        <v>382</v>
      </c>
      <c r="AB50" s="57" t="s">
        <v>383</v>
      </c>
      <c r="AC50" s="40" t="s">
        <v>384</v>
      </c>
      <c r="AD50" s="40"/>
      <c r="AE50" s="48">
        <v>44312</v>
      </c>
      <c r="AF50" s="48">
        <v>44326</v>
      </c>
      <c r="AG50" s="48">
        <v>44345</v>
      </c>
      <c r="AH50" s="56">
        <v>6160000</v>
      </c>
      <c r="AI50" s="58">
        <f t="shared" si="4"/>
        <v>0.93902439024390238</v>
      </c>
      <c r="AJ50" s="2"/>
      <c r="AK50" s="2"/>
      <c r="AL50" s="2"/>
      <c r="AO50" s="2"/>
      <c r="AQ50" s="61"/>
      <c r="AR50" s="35"/>
      <c r="AS50" s="48"/>
      <c r="AT50" s="48"/>
      <c r="AU50" s="43"/>
      <c r="AV50" s="61"/>
      <c r="AW50" s="48"/>
      <c r="AX50" s="61"/>
      <c r="AY50" s="62"/>
      <c r="AZ50" s="63"/>
      <c r="BA50" s="62"/>
      <c r="BB50" s="63"/>
      <c r="BC50" s="62"/>
      <c r="BD50" s="64"/>
      <c r="BE50" s="62"/>
      <c r="BF50" s="64"/>
      <c r="BG50" s="62"/>
      <c r="BH50" s="64"/>
      <c r="BI50" s="62"/>
      <c r="BJ50" s="64"/>
      <c r="BK50" s="62"/>
      <c r="BL50" s="64"/>
      <c r="BM50" s="62"/>
      <c r="BN50" s="64"/>
      <c r="BO50" s="62"/>
      <c r="BP50" s="64"/>
    </row>
    <row r="51" spans="1:68" ht="52.5" customHeight="1">
      <c r="A51" s="46">
        <v>36</v>
      </c>
      <c r="B51" s="35" t="s">
        <v>163</v>
      </c>
      <c r="C51" s="47" t="s">
        <v>186</v>
      </c>
      <c r="D51" s="48">
        <v>44288</v>
      </c>
      <c r="E51" s="35" t="s">
        <v>216</v>
      </c>
      <c r="F51" s="35" t="s">
        <v>83</v>
      </c>
      <c r="G51" s="49" t="s">
        <v>73</v>
      </c>
      <c r="H51" s="50" t="s">
        <v>385</v>
      </c>
      <c r="I51" s="50" t="s">
        <v>385</v>
      </c>
      <c r="J51" s="50" t="s">
        <v>386</v>
      </c>
      <c r="K51" s="56">
        <v>7059600</v>
      </c>
      <c r="L51" s="65"/>
      <c r="M51" s="103"/>
      <c r="N51" s="54"/>
      <c r="O51" s="35"/>
      <c r="P51" s="67"/>
      <c r="Q51" s="35"/>
      <c r="R51" s="35"/>
      <c r="S51" s="56"/>
      <c r="T51" s="56"/>
      <c r="U51" s="65"/>
      <c r="V51" s="40"/>
      <c r="W51" s="40"/>
      <c r="X51" s="40"/>
      <c r="Y51" s="56"/>
      <c r="Z51" s="65"/>
      <c r="AA51" s="57" t="s">
        <v>189</v>
      </c>
      <c r="AB51" s="57" t="s">
        <v>190</v>
      </c>
      <c r="AC51" s="57" t="s">
        <v>191</v>
      </c>
      <c r="AD51" s="40"/>
      <c r="AE51" s="48">
        <v>44312</v>
      </c>
      <c r="AF51" s="48"/>
      <c r="AG51" s="48">
        <v>44344</v>
      </c>
      <c r="AH51" s="56">
        <v>6660000</v>
      </c>
      <c r="AI51" s="58">
        <f t="shared" si="4"/>
        <v>0.94339622641509435</v>
      </c>
      <c r="AJ51" s="2"/>
      <c r="AK51" s="2"/>
      <c r="AL51" s="2"/>
      <c r="AO51" s="2"/>
      <c r="AQ51" s="61"/>
      <c r="AR51" s="35"/>
      <c r="AS51" s="48"/>
      <c r="AT51" s="48"/>
      <c r="AU51" s="43"/>
      <c r="AV51" s="61"/>
      <c r="AW51" s="48"/>
      <c r="AX51" s="61"/>
      <c r="AY51" s="62"/>
      <c r="AZ51" s="63"/>
      <c r="BA51" s="62"/>
      <c r="BB51" s="63"/>
      <c r="BC51" s="62"/>
      <c r="BD51" s="64"/>
      <c r="BE51" s="62"/>
      <c r="BF51" s="64"/>
      <c r="BG51" s="62"/>
      <c r="BH51" s="64"/>
      <c r="BI51" s="62"/>
      <c r="BJ51" s="64"/>
      <c r="BK51" s="62"/>
      <c r="BL51" s="64"/>
      <c r="BM51" s="62"/>
      <c r="BN51" s="64"/>
      <c r="BO51" s="62"/>
      <c r="BP51" s="64"/>
    </row>
    <row r="52" spans="1:68" ht="52.5" customHeight="1">
      <c r="A52" s="46">
        <v>37</v>
      </c>
      <c r="B52" s="35" t="s">
        <v>257</v>
      </c>
      <c r="C52" s="47" t="s">
        <v>326</v>
      </c>
      <c r="D52" s="48">
        <v>44300</v>
      </c>
      <c r="E52" s="35" t="s">
        <v>165</v>
      </c>
      <c r="F52" s="35" t="s">
        <v>83</v>
      </c>
      <c r="G52" s="49" t="s">
        <v>387</v>
      </c>
      <c r="H52" s="50" t="s">
        <v>388</v>
      </c>
      <c r="I52" s="50" t="s">
        <v>388</v>
      </c>
      <c r="J52" s="50" t="s">
        <v>389</v>
      </c>
      <c r="K52" s="56">
        <v>61400000</v>
      </c>
      <c r="L52" s="65">
        <v>44305</v>
      </c>
      <c r="M52" s="103" t="s">
        <v>390</v>
      </c>
      <c r="N52" s="54"/>
      <c r="O52" s="35" t="s">
        <v>170</v>
      </c>
      <c r="P52" s="67" t="s">
        <v>391</v>
      </c>
      <c r="Q52" s="35" t="s">
        <v>90</v>
      </c>
      <c r="R52" s="35" t="s">
        <v>322</v>
      </c>
      <c r="S52" s="56">
        <v>61400000</v>
      </c>
      <c r="T52" s="56">
        <v>61807000</v>
      </c>
      <c r="U52" s="65">
        <v>44309</v>
      </c>
      <c r="V52" s="40">
        <v>3</v>
      </c>
      <c r="W52" s="40" t="s">
        <v>214</v>
      </c>
      <c r="X52" s="40" t="s">
        <v>392</v>
      </c>
      <c r="Y52" s="56">
        <v>58700000</v>
      </c>
      <c r="Z52" s="65">
        <v>44309</v>
      </c>
      <c r="AA52" s="40" t="s">
        <v>214</v>
      </c>
      <c r="AB52" s="57" t="s">
        <v>215</v>
      </c>
      <c r="AC52" s="40" t="s">
        <v>213</v>
      </c>
      <c r="AD52" s="40">
        <v>1</v>
      </c>
      <c r="AE52" s="48">
        <v>44313</v>
      </c>
      <c r="AF52" s="48">
        <v>44313</v>
      </c>
      <c r="AG52" s="48">
        <v>44550</v>
      </c>
      <c r="AH52" s="56">
        <v>58700000</v>
      </c>
      <c r="AI52" s="58">
        <f>AH52/T52</f>
        <v>0.94973061303735817</v>
      </c>
      <c r="AJ52" s="59"/>
      <c r="AK52" s="43"/>
      <c r="AL52" s="59"/>
      <c r="AM52" s="35"/>
      <c r="AN52" s="35"/>
      <c r="AO52" s="60"/>
      <c r="AP52" s="35"/>
      <c r="AQ52" s="61"/>
      <c r="AR52" s="35"/>
      <c r="AS52" s="48"/>
      <c r="AT52" s="48"/>
      <c r="AU52" s="43"/>
      <c r="AV52" s="61"/>
      <c r="AW52" s="48"/>
      <c r="AX52" s="56"/>
      <c r="AY52" s="62"/>
      <c r="AZ52" s="63"/>
      <c r="BA52" s="62"/>
      <c r="BB52" s="63"/>
      <c r="BC52" s="43"/>
      <c r="BD52" s="61"/>
      <c r="BE52" s="48"/>
      <c r="BF52" s="61"/>
      <c r="BG52" s="62"/>
      <c r="BH52" s="64"/>
      <c r="BI52" s="62"/>
      <c r="BJ52" s="64"/>
      <c r="BK52" s="43"/>
      <c r="BL52" s="61"/>
      <c r="BM52" s="48"/>
      <c r="BN52" s="61"/>
      <c r="BO52" s="62"/>
      <c r="BP52" s="64"/>
    </row>
    <row r="53" spans="1:68" ht="52.5" customHeight="1">
      <c r="A53" s="46">
        <v>38</v>
      </c>
      <c r="B53" s="35" t="s">
        <v>279</v>
      </c>
      <c r="C53" s="47" t="s">
        <v>393</v>
      </c>
      <c r="D53" s="48">
        <v>44277</v>
      </c>
      <c r="E53" s="35" t="s">
        <v>165</v>
      </c>
      <c r="F53" s="35" t="s">
        <v>83</v>
      </c>
      <c r="G53" s="49" t="s">
        <v>99</v>
      </c>
      <c r="H53" s="50" t="s">
        <v>394</v>
      </c>
      <c r="I53" s="50" t="s">
        <v>394</v>
      </c>
      <c r="J53" s="50" t="s">
        <v>395</v>
      </c>
      <c r="K53" s="56">
        <v>331000000</v>
      </c>
      <c r="L53" s="65">
        <v>44286</v>
      </c>
      <c r="M53" s="103" t="s">
        <v>390</v>
      </c>
      <c r="N53" s="54"/>
      <c r="O53" s="35" t="s">
        <v>170</v>
      </c>
      <c r="P53" s="67" t="s">
        <v>396</v>
      </c>
      <c r="Q53" s="35" t="s">
        <v>90</v>
      </c>
      <c r="R53" s="35" t="s">
        <v>267</v>
      </c>
      <c r="S53" s="56">
        <v>331000000</v>
      </c>
      <c r="T53" s="56"/>
      <c r="U53" s="65">
        <v>44298</v>
      </c>
      <c r="V53" s="40">
        <v>4</v>
      </c>
      <c r="W53" s="40" t="s">
        <v>397</v>
      </c>
      <c r="X53" s="40" t="s">
        <v>398</v>
      </c>
      <c r="Y53" s="56">
        <v>310128500</v>
      </c>
      <c r="Z53" s="65">
        <v>44298</v>
      </c>
      <c r="AA53" s="40" t="s">
        <v>397</v>
      </c>
      <c r="AB53" s="57" t="s">
        <v>399</v>
      </c>
      <c r="AC53" s="40" t="s">
        <v>398</v>
      </c>
      <c r="AD53" s="40">
        <v>1</v>
      </c>
      <c r="AE53" s="48">
        <v>44315</v>
      </c>
      <c r="AF53" s="48">
        <v>44315</v>
      </c>
      <c r="AG53" s="48">
        <v>44501</v>
      </c>
      <c r="AH53" s="56">
        <v>310128500</v>
      </c>
      <c r="AI53" s="58">
        <f t="shared" si="4"/>
        <v>0.93694410876132928</v>
      </c>
      <c r="AJ53" s="59"/>
      <c r="AK53" s="43"/>
      <c r="AL53" s="59"/>
      <c r="AM53" s="35"/>
      <c r="AN53" s="35"/>
      <c r="AO53" s="60"/>
      <c r="AP53" s="35"/>
      <c r="AQ53" s="61"/>
      <c r="AR53" s="35"/>
      <c r="AS53" s="48"/>
      <c r="AT53" s="48"/>
      <c r="AU53" s="43"/>
      <c r="AV53" s="61"/>
      <c r="AW53" s="48"/>
      <c r="AX53" s="56"/>
      <c r="AY53" s="62"/>
      <c r="AZ53" s="63"/>
      <c r="BA53" s="62"/>
      <c r="BB53" s="63"/>
      <c r="BC53" s="43"/>
      <c r="BD53" s="61"/>
      <c r="BE53" s="48"/>
      <c r="BF53" s="61"/>
      <c r="BG53" s="62"/>
      <c r="BH53" s="64"/>
      <c r="BI53" s="62"/>
      <c r="BJ53" s="64"/>
      <c r="BK53" s="43"/>
      <c r="BL53" s="61"/>
      <c r="BM53" s="48"/>
      <c r="BN53" s="61"/>
      <c r="BO53" s="62"/>
      <c r="BP53" s="64"/>
    </row>
    <row r="54" spans="1:68" ht="52.5" customHeight="1">
      <c r="A54" s="46">
        <v>39</v>
      </c>
      <c r="B54" s="35" t="s">
        <v>299</v>
      </c>
      <c r="C54" s="47" t="s">
        <v>373</v>
      </c>
      <c r="D54" s="48">
        <v>44263</v>
      </c>
      <c r="E54" s="35" t="s">
        <v>165</v>
      </c>
      <c r="F54" s="35" t="s">
        <v>83</v>
      </c>
      <c r="G54" s="49" t="s">
        <v>374</v>
      </c>
      <c r="H54" s="50" t="s">
        <v>400</v>
      </c>
      <c r="I54" s="50" t="s">
        <v>400</v>
      </c>
      <c r="J54" s="50" t="s">
        <v>401</v>
      </c>
      <c r="K54" s="56">
        <v>270000000</v>
      </c>
      <c r="L54" s="65">
        <v>44272</v>
      </c>
      <c r="M54" s="103"/>
      <c r="N54" s="54"/>
      <c r="O54" s="35" t="s">
        <v>170</v>
      </c>
      <c r="P54" s="67" t="s">
        <v>402</v>
      </c>
      <c r="Q54" s="35" t="s">
        <v>90</v>
      </c>
      <c r="R54" s="35" t="s">
        <v>267</v>
      </c>
      <c r="S54" s="56">
        <v>270000000</v>
      </c>
      <c r="T54" s="56"/>
      <c r="U54" s="65">
        <v>44293</v>
      </c>
      <c r="V54" s="40">
        <v>1</v>
      </c>
      <c r="W54" s="40" t="s">
        <v>403</v>
      </c>
      <c r="X54" s="40" t="s">
        <v>404</v>
      </c>
      <c r="Y54" s="56">
        <v>245917000</v>
      </c>
      <c r="Z54" s="65">
        <v>44293</v>
      </c>
      <c r="AA54" s="40" t="s">
        <v>403</v>
      </c>
      <c r="AB54" s="57" t="s">
        <v>405</v>
      </c>
      <c r="AC54" s="40" t="s">
        <v>404</v>
      </c>
      <c r="AD54" s="40"/>
      <c r="AE54" s="48">
        <v>44316</v>
      </c>
      <c r="AF54" s="48">
        <v>44316</v>
      </c>
      <c r="AG54" s="48">
        <v>44547</v>
      </c>
      <c r="AH54" s="56">
        <v>245917000</v>
      </c>
      <c r="AI54" s="58">
        <f t="shared" si="4"/>
        <v>0.91080370370370367</v>
      </c>
      <c r="AJ54" s="59"/>
      <c r="AK54" s="43"/>
      <c r="AL54" s="59"/>
      <c r="AM54" s="35"/>
      <c r="AN54" s="35"/>
      <c r="AO54" s="60"/>
      <c r="AP54" s="35"/>
      <c r="AQ54" s="61"/>
      <c r="AR54" s="35"/>
      <c r="AS54" s="48"/>
      <c r="AT54" s="48"/>
      <c r="AU54" s="43"/>
      <c r="AV54" s="61"/>
      <c r="AW54" s="48"/>
      <c r="AX54" s="56"/>
      <c r="AY54" s="62"/>
      <c r="AZ54" s="63"/>
      <c r="BA54" s="62"/>
      <c r="BB54" s="63"/>
      <c r="BC54" s="43"/>
      <c r="BD54" s="61"/>
      <c r="BE54" s="48"/>
      <c r="BF54" s="61"/>
      <c r="BG54" s="62"/>
      <c r="BH54" s="64"/>
      <c r="BI54" s="62"/>
      <c r="BJ54" s="64"/>
      <c r="BK54" s="43"/>
      <c r="BL54" s="61"/>
      <c r="BM54" s="48"/>
      <c r="BN54" s="61"/>
      <c r="BO54" s="62"/>
      <c r="BP54" s="64"/>
    </row>
  </sheetData>
  <sheetProtection password="F24D" sheet="1" objects="1" scenarios="1"/>
  <mergeCells count="124">
    <mergeCell ref="BK8:BK9"/>
    <mergeCell ref="BL8:BL9"/>
    <mergeCell ref="BM8:BM9"/>
    <mergeCell ref="BN8:BN9"/>
    <mergeCell ref="BO8:BO9"/>
    <mergeCell ref="BP8:BP9"/>
    <mergeCell ref="BE8:BE9"/>
    <mergeCell ref="BF8:BF9"/>
    <mergeCell ref="BG8:BG9"/>
    <mergeCell ref="BH8:BH9"/>
    <mergeCell ref="BI8:BI9"/>
    <mergeCell ref="BJ8:BJ9"/>
    <mergeCell ref="AY8:AY9"/>
    <mergeCell ref="AZ8:AZ9"/>
    <mergeCell ref="BA8:BA9"/>
    <mergeCell ref="BB8:BB9"/>
    <mergeCell ref="BC8:BC9"/>
    <mergeCell ref="BD8:BD9"/>
    <mergeCell ref="AS8:AS9"/>
    <mergeCell ref="AT8:AT9"/>
    <mergeCell ref="AU8:AU9"/>
    <mergeCell ref="AV8:AV9"/>
    <mergeCell ref="AW8:AW9"/>
    <mergeCell ref="AX8:AX9"/>
    <mergeCell ref="AM8:AM9"/>
    <mergeCell ref="AN8:AN9"/>
    <mergeCell ref="AO8:AO9"/>
    <mergeCell ref="AP8:AP9"/>
    <mergeCell ref="AQ8:AQ9"/>
    <mergeCell ref="AR8:AR9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F8:F9"/>
    <mergeCell ref="G8:G9"/>
    <mergeCell ref="H8:H9"/>
    <mergeCell ref="I8:I9"/>
    <mergeCell ref="J8:J9"/>
    <mergeCell ref="K8:K9"/>
    <mergeCell ref="BG4:BH4"/>
    <mergeCell ref="BI4:BJ4"/>
    <mergeCell ref="BK4:BL4"/>
    <mergeCell ref="BM4:BN4"/>
    <mergeCell ref="BO4:BP4"/>
    <mergeCell ref="A8:A9"/>
    <mergeCell ref="B8:B9"/>
    <mergeCell ref="C8:C9"/>
    <mergeCell ref="D8:D9"/>
    <mergeCell ref="E8:E9"/>
    <mergeCell ref="AU4:AV4"/>
    <mergeCell ref="AW4:AX4"/>
    <mergeCell ref="AY4:AZ4"/>
    <mergeCell ref="BA4:BB4"/>
    <mergeCell ref="BC4:BD4"/>
    <mergeCell ref="BE4:BF4"/>
    <mergeCell ref="AN4:AN5"/>
    <mergeCell ref="AO4:AO5"/>
    <mergeCell ref="AP4:AP5"/>
    <mergeCell ref="AR4:AR5"/>
    <mergeCell ref="AS4:AS5"/>
    <mergeCell ref="AT4:AT5"/>
    <mergeCell ref="AG4:AG5"/>
    <mergeCell ref="AH4:AH5"/>
    <mergeCell ref="AI4:AI5"/>
    <mergeCell ref="AJ4:AJ5"/>
    <mergeCell ref="AK4:AK5"/>
    <mergeCell ref="AL4:AL5"/>
    <mergeCell ref="T4:T5"/>
    <mergeCell ref="U4:U5"/>
    <mergeCell ref="V4:V5"/>
    <mergeCell ref="W4:Z4"/>
    <mergeCell ref="AA4:AA5"/>
    <mergeCell ref="AB4:AB5"/>
    <mergeCell ref="AR3:AT3"/>
    <mergeCell ref="AU3:BP3"/>
    <mergeCell ref="L4:L5"/>
    <mergeCell ref="M4:M5"/>
    <mergeCell ref="N4:N5"/>
    <mergeCell ref="O4:O5"/>
    <mergeCell ref="P4:P5"/>
    <mergeCell ref="Q4:Q5"/>
    <mergeCell ref="R4:R5"/>
    <mergeCell ref="S4:S5"/>
    <mergeCell ref="V3:Z3"/>
    <mergeCell ref="AA3:AI3"/>
    <mergeCell ref="AJ3:AL3"/>
    <mergeCell ref="AM3:AM5"/>
    <mergeCell ref="AN3:AP3"/>
    <mergeCell ref="AQ3:AQ5"/>
    <mergeCell ref="AC4:AC5"/>
    <mergeCell ref="AD4:AD5"/>
    <mergeCell ref="AE4:AE5"/>
    <mergeCell ref="AF4:AF5"/>
    <mergeCell ref="A1:BP1"/>
    <mergeCell ref="A2:BP2"/>
    <mergeCell ref="A3:A5"/>
    <mergeCell ref="B3:D4"/>
    <mergeCell ref="E3:E5"/>
    <mergeCell ref="F3:F5"/>
    <mergeCell ref="G3:G5"/>
    <mergeCell ref="H3:H5"/>
    <mergeCell ref="I3:K4"/>
    <mergeCell ref="L3:U3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2021-05-04T01:53:27Z</dcterms:created>
  <dcterms:modified xsi:type="dcterms:W3CDTF">2021-05-04T01:54:03Z</dcterms:modified>
</cp:coreProperties>
</file>